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муниципальные программы 14" sheetId="1" r:id="rId1"/>
  </sheets>
  <calcPr calcId="125725"/>
</workbook>
</file>

<file path=xl/calcChain.xml><?xml version="1.0" encoding="utf-8"?>
<calcChain xmlns="http://schemas.openxmlformats.org/spreadsheetml/2006/main">
  <c r="E89" i="1"/>
  <c r="E217"/>
  <c r="E220"/>
  <c r="E218"/>
  <c r="E204"/>
  <c r="E203" s="1"/>
  <c r="E211"/>
  <c r="E212"/>
  <c r="E214"/>
  <c r="E209"/>
  <c r="E208" s="1"/>
  <c r="E200"/>
  <c r="E201"/>
  <c r="E191"/>
  <c r="E190" s="1"/>
  <c r="E194"/>
  <c r="E193" s="1"/>
  <c r="E189" l="1"/>
  <c r="E179" l="1"/>
  <c r="E166"/>
  <c r="E165" s="1"/>
  <c r="E79"/>
  <c r="E77"/>
  <c r="E72"/>
  <c r="E74"/>
  <c r="E54"/>
  <c r="E53" s="1"/>
  <c r="E216"/>
  <c r="E198"/>
  <c r="E197" s="1"/>
  <c r="E196" s="1"/>
  <c r="E187"/>
  <c r="E185"/>
  <c r="E183"/>
  <c r="E177"/>
  <c r="E175"/>
  <c r="E171"/>
  <c r="E170" s="1"/>
  <c r="E163"/>
  <c r="E161"/>
  <c r="E159"/>
  <c r="E156"/>
  <c r="E155" s="1"/>
  <c r="E151"/>
  <c r="E150" s="1"/>
  <c r="E149" s="1"/>
  <c r="E148" s="1"/>
  <c r="E146"/>
  <c r="E145" s="1"/>
  <c r="E144" s="1"/>
  <c r="E141"/>
  <c r="E140" s="1"/>
  <c r="E138"/>
  <c r="E137" s="1"/>
  <c r="E134"/>
  <c r="E133" s="1"/>
  <c r="E131"/>
  <c r="E130" s="1"/>
  <c r="E127"/>
  <c r="E126" s="1"/>
  <c r="E125" s="1"/>
  <c r="E122"/>
  <c r="E121" s="1"/>
  <c r="E120" s="1"/>
  <c r="E119" s="1"/>
  <c r="E117"/>
  <c r="E116" s="1"/>
  <c r="E115" s="1"/>
  <c r="E114" s="1"/>
  <c r="E112"/>
  <c r="E111" s="1"/>
  <c r="E110" s="1"/>
  <c r="E108"/>
  <c r="E106"/>
  <c r="E104"/>
  <c r="E99"/>
  <c r="E98" s="1"/>
  <c r="E96"/>
  <c r="E95" s="1"/>
  <c r="E91"/>
  <c r="E90" s="1"/>
  <c r="E86"/>
  <c r="E85" s="1"/>
  <c r="E83"/>
  <c r="E82" s="1"/>
  <c r="E81" s="1"/>
  <c r="E68"/>
  <c r="E66"/>
  <c r="E60"/>
  <c r="E59" s="1"/>
  <c r="E57"/>
  <c r="E56" s="1"/>
  <c r="E49"/>
  <c r="E47"/>
  <c r="E45"/>
  <c r="E40"/>
  <c r="E38"/>
  <c r="E36"/>
  <c r="E32"/>
  <c r="E30"/>
  <c r="E26"/>
  <c r="E24"/>
  <c r="E19"/>
  <c r="E17"/>
  <c r="E16" s="1"/>
  <c r="E15" s="1"/>
  <c r="E174" l="1"/>
  <c r="E173" s="1"/>
  <c r="E71"/>
  <c r="E182"/>
  <c r="E181" s="1"/>
  <c r="E129"/>
  <c r="E124" s="1"/>
  <c r="E143"/>
  <c r="E29"/>
  <c r="E28" s="1"/>
  <c r="E158"/>
  <c r="E154" s="1"/>
  <c r="E136"/>
  <c r="E65"/>
  <c r="E64" s="1"/>
  <c r="E63" s="1"/>
  <c r="E94"/>
  <c r="E93" s="1"/>
  <c r="E88" s="1"/>
  <c r="E103"/>
  <c r="E102" s="1"/>
  <c r="E101" s="1"/>
  <c r="E76"/>
  <c r="E70" s="1"/>
  <c r="E52"/>
  <c r="E44"/>
  <c r="E43" s="1"/>
  <c r="E42" s="1"/>
  <c r="E35"/>
  <c r="E34" s="1"/>
  <c r="E23"/>
  <c r="E22" s="1"/>
  <c r="E51"/>
  <c r="E62" l="1"/>
  <c r="E153"/>
  <c r="E14"/>
  <c r="E222" l="1"/>
</calcChain>
</file>

<file path=xl/sharedStrings.xml><?xml version="1.0" encoding="utf-8"?>
<sst xmlns="http://schemas.openxmlformats.org/spreadsheetml/2006/main" count="281" uniqueCount="117">
  <si>
    <t>ИТОГО РАСХОДОВ</t>
  </si>
  <si>
    <t>Резервные средства</t>
  </si>
  <si>
    <t>Иные бюджетные ассигнования</t>
  </si>
  <si>
    <t>Непрограммные расходы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</si>
  <si>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</si>
  <si>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</si>
  <si>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</si>
  <si>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Иные межбюджетные трансферты</t>
  </si>
  <si>
    <t>Межбюджетные трансферты</t>
  </si>
  <si>
    <t>Прочие мероприятия органов муниципальной власти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</si>
  <si>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</si>
  <si>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</si>
  <si>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Подпрограмма "«Совершенствование системы управления в администрации городского поселения Игрим»"</t>
  </si>
  <si>
    <t>Муниципальная программа "Повышение эффективности муниципального управления в городском поселении Игрим на 2014-2018 годы"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</si>
  <si>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</si>
  <si>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</si>
  <si>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</si>
  <si>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</si>
  <si>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100</t>
  </si>
  <si>
    <t>Расходы на обеспечение деятельности подведомственных учреждений</t>
  </si>
  <si>
    <t>Подпрограмма "Совершенствование системы управления в Хозяйственно-эксплуатационной службе"</t>
  </si>
  <si>
    <t>2510204</t>
  </si>
  <si>
    <t>240</t>
  </si>
  <si>
    <t>200</t>
  </si>
  <si>
    <t>120</t>
  </si>
  <si>
    <t>Расходы на обеспечение функций муниципальных органов</t>
  </si>
  <si>
    <t>Расходы на содержание главы муниципального образования</t>
  </si>
  <si>
    <t>Подпрограмма "Профилактика экстремизма"</t>
  </si>
  <si>
    <t>Расходы местного бюджета на софинансирование муниципальной программы</t>
  </si>
  <si>
    <t xml:space="preserve"> Реализация мероприятий профилактики экстремизма, гармонизации межэтнических отношений</t>
  </si>
  <si>
    <t>Реализация мероприятий программы "Профилактика экстремизма, гармонизация межэтнических и межкультурных отношений в городском поселении Игрим" на 2014-2018 годы.</t>
  </si>
  <si>
    <t>Муниципальная программа " Управление муниципальным имуществом в городском поселении Игрим на 2014-2018 годы"</t>
  </si>
  <si>
    <t>Подпрограмма "Дорожное хозяйство"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</si>
  <si>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</si>
  <si>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</si>
  <si>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"Автомобильный транспорт"</t>
  </si>
  <si>
    <t>Подпрограмма "Развитие информационного общества и обеспечение деятельности органов местного самоуправления"</t>
  </si>
  <si>
    <t xml:space="preserve"> Муниципальная программа "Информационное общество на территории городского поселения Игрим на 2014-2018 годы"</t>
  </si>
  <si>
    <t>Реализация мероприятий программы "Обеспечение экологической безопасности "</t>
  </si>
  <si>
    <t>Подпрограмма "Регулирование качества окружающей среды"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</si>
  <si>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</si>
  <si>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870</t>
  </si>
  <si>
    <t>800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</si>
  <si>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</si>
  <si>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 xml:space="preserve">Мероприятия по противодействию злоупотребления наркотикаими и их незаконному обороту          </t>
  </si>
  <si>
    <t>Подпрограма "Профилактика незаконного оборота и потребления наркотических средств и психотропных веществ"</t>
  </si>
  <si>
    <t>Подпрограмма "Профилактика правонарушений"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</si>
  <si>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</si>
  <si>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Муниципальная программа "Благоустройство и озеленение территории городского поселения Игрим на 2014-2018 годы"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</si>
  <si>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</si>
  <si>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</si>
  <si>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</si>
  <si>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 xml:space="preserve"> Подпрограмма "Содействие трудоустройству граждан"</t>
  </si>
  <si>
    <t>Муниципальная программа "Содействие занятости населения в городском поселении Игрим на 2014-2018 годы."</t>
  </si>
  <si>
    <t xml:space="preserve">Расходы на обеспечение деятельности подведомственных учреждений </t>
  </si>
  <si>
    <t>Подпрограмма "Развитие массовой физической культуры и спорта"</t>
  </si>
  <si>
    <t xml:space="preserve">Расходы на обеспечение деятельности подведомственных учреждений         </t>
  </si>
  <si>
    <t>Подпрограмма "Народное творчество и традиционная культура"</t>
  </si>
  <si>
    <t>Подпрограмма "Музейное дело"</t>
  </si>
  <si>
    <t>Подпрограмма "Библиотечное дело"</t>
  </si>
  <si>
    <t>Расходы местного бюджета на софинансирвоание муниципальной программы</t>
  </si>
  <si>
    <t>Подпрограмма «Обеспечение прав граждан на доступ к культурным ценностям и информации»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</si>
  <si>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</si>
  <si>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"Дети Югры"</t>
  </si>
  <si>
    <t>Муниципальная программа "Социальная поддержка жителей городского поселения Игрим" на 2014-2018 гг.</t>
  </si>
  <si>
    <t>Сумма</t>
  </si>
  <si>
    <t>ВР</t>
  </si>
  <si>
    <t>ЦСР</t>
  </si>
  <si>
    <t>Наименование показателя</t>
  </si>
  <si>
    <t>тыс. рублей</t>
  </si>
  <si>
    <t>городского поселения Игрим</t>
  </si>
  <si>
    <t xml:space="preserve">                 к решению Совета депутатов</t>
  </si>
  <si>
    <t>Распределение бюджетных ассигнований по целевым статьям (муниципальным программам городского поселения Игрим и непрограмным направлениям деятельности), группам и подгруппам видов расходов классификации расходов бюджета городского поселения Игрим на 2014 год.</t>
  </si>
  <si>
    <t xml:space="preserve">Субвенции на осуществление полномочий по государственной регистрации актов гражданского состояния </t>
  </si>
  <si>
    <t>Подпрограмма "Профилактика незаконного оборота и потребления наркотических средств и психотропных веществ"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</si>
  <si>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</si>
  <si>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Подпрограмма "Укрепление пожарной безопасности"</t>
  </si>
  <si>
    <t>1420000</t>
  </si>
  <si>
    <t>Расходы по переданным полномочиям поселениями</t>
  </si>
  <si>
    <t>Услуги в области информационных технологий</t>
  </si>
  <si>
    <t>Подпрограмма "Развитие казачества"</t>
  </si>
  <si>
    <t xml:space="preserve">Реализация мероприятий развития российского казачества  </t>
  </si>
  <si>
    <t>2517080</t>
  </si>
  <si>
    <t>0300000</t>
  </si>
  <si>
    <t>0310000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</si>
  <si>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</si>
  <si>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</si>
  <si>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</si>
  <si>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</si>
  <si>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</si>
  <si>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 xml:space="preserve"> Муниципальная программа "Обеспечение экологической безопасности в городском поселении Игрим" на 2014-2018 годы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</si>
  <si>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</si>
  <si>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0315641</t>
  </si>
  <si>
    <t xml:space="preserve">              от  25.12.2013 г. № 30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</si>
  <si>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</si>
  <si>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Подрограмма "Обеспечение реализации государственных программ"</t>
  </si>
  <si>
    <t>Расходы местного бюджета на софинансирование государственной программы</t>
  </si>
  <si>
    <t>Иные выплаты населению</t>
  </si>
  <si>
    <t>Оценка недвижимости, признание прав и регулирование отношений по муниципальной собственности</t>
  </si>
  <si>
    <t>2202031</t>
  </si>
  <si>
    <t>"Приложение № 11</t>
  </si>
  <si>
    <t>Приложение №  4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</si>
  <si>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</si>
  <si>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0712115</t>
  </si>
  <si>
    <t>Субсидии на реализацию программы "Развитие жилищно-коммунального комплекса и повышение энергетической эффективности на территории Ханты-Мансийского автоновного округа - Югры на 2014-2020 годы"</t>
  </si>
  <si>
    <t>Расходы местного бюджета на софинансирование  государственной программы</t>
  </si>
  <si>
    <t>Подпрограмма "Содействие проведению капитального ремонта многоквартирных домов"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</si>
  <si>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</si>
  <si>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1225641</t>
  </si>
  <si>
    <t>Муниципальная программа "Комплексное социально-экономическое разбитие Березовского района на 2014-2016гг"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</si>
  <si>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</si>
  <si>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0317061</t>
  </si>
  <si>
    <t>Мероприятия по организации отдыха и оздоровления детей</t>
  </si>
  <si>
    <t>Муниципальная программа "Развитие физической культуры и спорта на территории городского поселения Игрим на 2014-2018 годы"</t>
  </si>
  <si>
    <t xml:space="preserve">Реализация мероприятий  муниципальной программы  «Развитие и содержание дорожно-транспортной системы на территории городского поселения Игрим на 2014-2018 годы», подпрограмма  «Автомобильный транспорт» </t>
  </si>
  <si>
    <t xml:space="preserve">Реализация мероприятий  муниципальной программы  «Развитие и содержание дорожно-транспортной системы на территории городского поселения Игрим на 2014-2018 годы», подпрограмма «Дорожное хозяйство»  </t>
  </si>
  <si>
    <t xml:space="preserve">                  от  04.07.2014 г. № 65</t>
  </si>
</sst>
</file>

<file path=xl/styles.xml><?xml version="1.0" encoding="utf-8"?>
<styleSheet xmlns="http://schemas.openxmlformats.org/spreadsheetml/2006/main">
  <numFmts count="7">
    <numFmt numFmtId="164" formatCode="#,##0.0_ ;[Red]\-#,##0.0\ 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1" applyFont="1" applyFill="1"/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>
      <alignment horizontal="right"/>
    </xf>
    <xf numFmtId="0" fontId="3" fillId="0" borderId="0" xfId="1" applyFont="1" applyFill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 applyProtection="1">
      <alignment horizontal="right" vertical="center"/>
      <protection hidden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9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" xfId="1" applyNumberFormat="1" applyFont="1" applyFill="1" applyBorder="1" applyAlignment="1" applyProtection="1">
      <alignment horizontal="right" vertical="center"/>
      <protection hidden="1"/>
    </xf>
    <xf numFmtId="17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70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17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" xfId="1" applyNumberFormat="1" applyFont="1" applyFill="1" applyBorder="1" applyAlignment="1" applyProtection="1">
      <alignment vertical="center" wrapText="1"/>
      <protection hidden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0" xfId="1" applyNumberFormat="1" applyFont="1" applyFill="1"/>
    <xf numFmtId="167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wrapText="1"/>
      <protection hidden="1"/>
    </xf>
    <xf numFmtId="0" fontId="7" fillId="0" borderId="0" xfId="1" applyFont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4"/>
  <sheetViews>
    <sheetView tabSelected="1" zoomScaleNormal="100" workbookViewId="0">
      <selection activeCell="H19" sqref="H19"/>
    </sheetView>
  </sheetViews>
  <sheetFormatPr defaultColWidth="11.140625" defaultRowHeight="12.75"/>
  <cols>
    <col min="1" max="1" width="4.7109375" style="1" customWidth="1"/>
    <col min="2" max="2" width="58" style="1" customWidth="1"/>
    <col min="3" max="3" width="8.85546875" style="1" customWidth="1"/>
    <col min="4" max="4" width="7.28515625" style="1" customWidth="1"/>
    <col min="5" max="5" width="11" style="1" customWidth="1"/>
    <col min="6" max="16384" width="11.140625" style="1"/>
  </cols>
  <sheetData>
    <row r="1" spans="2:7">
      <c r="E1" s="11" t="s">
        <v>101</v>
      </c>
    </row>
    <row r="2" spans="2:7">
      <c r="E2" s="11" t="s">
        <v>71</v>
      </c>
    </row>
    <row r="3" spans="2:7">
      <c r="E3" s="11" t="s">
        <v>70</v>
      </c>
    </row>
    <row r="4" spans="2:7">
      <c r="E4" s="45" t="s">
        <v>116</v>
      </c>
    </row>
    <row r="5" spans="2:7">
      <c r="E5" s="11"/>
    </row>
    <row r="6" spans="2:7" ht="12.75" customHeight="1">
      <c r="B6" s="9"/>
      <c r="C6" s="10"/>
      <c r="D6" s="10"/>
      <c r="E6" s="11" t="s">
        <v>100</v>
      </c>
      <c r="F6" s="12"/>
    </row>
    <row r="7" spans="2:7" ht="12.75" customHeight="1">
      <c r="B7" s="7"/>
      <c r="C7" s="6"/>
      <c r="D7" s="6"/>
      <c r="E7" s="11" t="s">
        <v>71</v>
      </c>
      <c r="F7" s="5"/>
    </row>
    <row r="8" spans="2:7" ht="12.75" customHeight="1">
      <c r="B8" s="5"/>
      <c r="C8" s="6"/>
      <c r="D8" s="6"/>
      <c r="E8" s="11" t="s">
        <v>70</v>
      </c>
      <c r="F8" s="5"/>
    </row>
    <row r="9" spans="2:7" ht="12.75" customHeight="1">
      <c r="B9" s="5"/>
      <c r="C9" s="6"/>
      <c r="D9" s="6"/>
      <c r="E9" s="11" t="s">
        <v>93</v>
      </c>
      <c r="F9" s="5"/>
    </row>
    <row r="10" spans="2:7" ht="48" customHeight="1">
      <c r="B10" s="44" t="s">
        <v>72</v>
      </c>
      <c r="C10" s="44"/>
      <c r="D10" s="44"/>
      <c r="E10" s="44"/>
      <c r="F10" s="8"/>
      <c r="G10" s="8"/>
    </row>
    <row r="11" spans="2:7" ht="11.25" customHeight="1">
      <c r="B11" s="2"/>
      <c r="C11" s="13"/>
      <c r="D11" s="4"/>
      <c r="E11" s="2" t="s">
        <v>69</v>
      </c>
      <c r="F11" s="3"/>
    </row>
    <row r="12" spans="2:7" ht="12" customHeight="1">
      <c r="B12" s="41" t="s">
        <v>68</v>
      </c>
      <c r="C12" s="41" t="s">
        <v>67</v>
      </c>
      <c r="D12" s="41" t="s">
        <v>66</v>
      </c>
      <c r="E12" s="17" t="s">
        <v>65</v>
      </c>
    </row>
    <row r="13" spans="2:7" ht="12.75" customHeight="1">
      <c r="B13" s="16"/>
      <c r="C13" s="16"/>
      <c r="D13" s="16"/>
      <c r="E13" s="17">
        <v>2014</v>
      </c>
    </row>
    <row r="14" spans="2:7" ht="23.25" customHeight="1">
      <c r="B14" s="28" t="s">
        <v>62</v>
      </c>
      <c r="C14" s="29">
        <v>500000</v>
      </c>
      <c r="D14" s="30"/>
      <c r="E14" s="31">
        <f>E15+E22+E28+E34</f>
        <v>26528.1</v>
      </c>
    </row>
    <row r="15" spans="2:7" ht="22.5">
      <c r="B15" s="19" t="s">
        <v>61</v>
      </c>
      <c r="C15" s="18">
        <v>510000</v>
      </c>
      <c r="D15" s="22"/>
      <c r="E15" s="23">
        <f>E16</f>
        <v>174</v>
      </c>
    </row>
    <row r="16" spans="2:7" ht="22.5">
      <c r="B16" s="19" t="s">
        <v>87</v>
      </c>
      <c r="C16" s="18">
        <v>515641</v>
      </c>
      <c r="D16" s="22"/>
      <c r="E16" s="23">
        <f>E17+E20</f>
        <v>174</v>
      </c>
    </row>
    <row r="17" spans="2:5">
      <c r="B17" s="19" t="s">
        <v>15</v>
      </c>
      <c r="C17" s="18">
        <v>515641</v>
      </c>
      <c r="D17" s="22">
        <v>200</v>
      </c>
      <c r="E17" s="23">
        <f>E18</f>
        <v>147.9</v>
      </c>
    </row>
    <row r="18" spans="2:5" ht="22.5">
      <c r="B18" s="19" t="s">
        <v>14</v>
      </c>
      <c r="C18" s="18">
        <v>515641</v>
      </c>
      <c r="D18" s="22">
        <v>240</v>
      </c>
      <c r="E18" s="23">
        <v>147.9</v>
      </c>
    </row>
    <row r="19" spans="2:5">
      <c r="B19" s="19" t="s">
        <v>60</v>
      </c>
      <c r="C19" s="18">
        <v>517061</v>
      </c>
      <c r="D19" s="22"/>
      <c r="E19" s="23">
        <f>E20</f>
        <v>26.1</v>
      </c>
    </row>
    <row r="20" spans="2:5" ht="22.5">
      <c r="B20" s="19" t="s">
        <v>88</v>
      </c>
      <c r="C20" s="18">
        <v>517061</v>
      </c>
      <c r="D20" s="22">
        <v>200</v>
      </c>
      <c r="E20" s="23">
        <v>26.1</v>
      </c>
    </row>
    <row r="21" spans="2:5" ht="22.5">
      <c r="B21" s="19" t="s">
        <v>14</v>
      </c>
      <c r="C21" s="18">
        <v>517061</v>
      </c>
      <c r="D21" s="22">
        <v>240</v>
      </c>
      <c r="E21" s="23">
        <v>16.100000000000001</v>
      </c>
    </row>
    <row r="22" spans="2:5">
      <c r="B22" s="19" t="s">
        <v>59</v>
      </c>
      <c r="C22" s="18">
        <v>550000</v>
      </c>
      <c r="D22" s="22"/>
      <c r="E22" s="23">
        <f>E23</f>
        <v>6937.4</v>
      </c>
    </row>
    <row r="23" spans="2:5">
      <c r="B23" s="19" t="s">
        <v>56</v>
      </c>
      <c r="C23" s="18">
        <v>550059</v>
      </c>
      <c r="D23" s="22"/>
      <c r="E23" s="23">
        <f>E24+E26</f>
        <v>6937.4</v>
      </c>
    </row>
    <row r="24" spans="2:5" ht="33.75">
      <c r="B24" s="19" t="s">
        <v>5</v>
      </c>
      <c r="C24" s="18">
        <v>550059</v>
      </c>
      <c r="D24" s="22">
        <v>100</v>
      </c>
      <c r="E24" s="23">
        <f>E25</f>
        <v>5685.4</v>
      </c>
    </row>
    <row r="25" spans="2:5">
      <c r="B25" s="19" t="s">
        <v>17</v>
      </c>
      <c r="C25" s="18">
        <v>550059</v>
      </c>
      <c r="D25" s="22">
        <v>110</v>
      </c>
      <c r="E25" s="23">
        <v>5685.4</v>
      </c>
    </row>
    <row r="26" spans="2:5">
      <c r="B26" s="19" t="s">
        <v>15</v>
      </c>
      <c r="C26" s="18">
        <v>550059</v>
      </c>
      <c r="D26" s="22">
        <v>200</v>
      </c>
      <c r="E26" s="23">
        <f>E27</f>
        <v>1252</v>
      </c>
    </row>
    <row r="27" spans="2:5" ht="22.5">
      <c r="B27" s="19" t="s">
        <v>14</v>
      </c>
      <c r="C27" s="18">
        <v>550059</v>
      </c>
      <c r="D27" s="22">
        <v>240</v>
      </c>
      <c r="E27" s="23">
        <v>1252</v>
      </c>
    </row>
    <row r="28" spans="2:5">
      <c r="B28" s="19" t="s">
        <v>58</v>
      </c>
      <c r="C28" s="18">
        <v>560000</v>
      </c>
      <c r="D28" s="22"/>
      <c r="E28" s="23">
        <f>E29</f>
        <v>1192.5999999999999</v>
      </c>
    </row>
    <row r="29" spans="2:5">
      <c r="B29" s="19" t="s">
        <v>56</v>
      </c>
      <c r="C29" s="18">
        <v>560059</v>
      </c>
      <c r="D29" s="22"/>
      <c r="E29" s="23">
        <f>E30+E32</f>
        <v>1192.5999999999999</v>
      </c>
    </row>
    <row r="30" spans="2:5" ht="33.75">
      <c r="B30" s="19" t="s">
        <v>5</v>
      </c>
      <c r="C30" s="18">
        <v>560059</v>
      </c>
      <c r="D30" s="22">
        <v>100</v>
      </c>
      <c r="E30" s="23">
        <f>E31</f>
        <v>683</v>
      </c>
    </row>
    <row r="31" spans="2:5">
      <c r="B31" s="19" t="s">
        <v>17</v>
      </c>
      <c r="C31" s="18">
        <v>560059</v>
      </c>
      <c r="D31" s="22">
        <v>110</v>
      </c>
      <c r="E31" s="23">
        <v>683</v>
      </c>
    </row>
    <row r="32" spans="2:5">
      <c r="B32" s="19" t="s">
        <v>15</v>
      </c>
      <c r="C32" s="18">
        <v>560059</v>
      </c>
      <c r="D32" s="22">
        <v>200</v>
      </c>
      <c r="E32" s="23">
        <f>E33</f>
        <v>509.6</v>
      </c>
    </row>
    <row r="33" spans="2:5" ht="22.5">
      <c r="B33" s="19" t="s">
        <v>14</v>
      </c>
      <c r="C33" s="18">
        <v>560059</v>
      </c>
      <c r="D33" s="22">
        <v>240</v>
      </c>
      <c r="E33" s="23">
        <v>509.6</v>
      </c>
    </row>
    <row r="34" spans="2:5">
      <c r="B34" s="19" t="s">
        <v>57</v>
      </c>
      <c r="C34" s="18">
        <v>590000</v>
      </c>
      <c r="D34" s="22"/>
      <c r="E34" s="23">
        <f>E35</f>
        <v>18224.099999999999</v>
      </c>
    </row>
    <row r="35" spans="2:5">
      <c r="B35" s="19" t="s">
        <v>56</v>
      </c>
      <c r="C35" s="18">
        <v>590059</v>
      </c>
      <c r="D35" s="22"/>
      <c r="E35" s="23">
        <f>E36+E38+E40</f>
        <v>18224.099999999999</v>
      </c>
    </row>
    <row r="36" spans="2:5" ht="33.75">
      <c r="B36" s="19" t="s">
        <v>5</v>
      </c>
      <c r="C36" s="18">
        <v>590059</v>
      </c>
      <c r="D36" s="22">
        <v>100</v>
      </c>
      <c r="E36" s="23">
        <f>E37</f>
        <v>15595.4</v>
      </c>
    </row>
    <row r="37" spans="2:5">
      <c r="B37" s="19" t="s">
        <v>17</v>
      </c>
      <c r="C37" s="18">
        <v>590059</v>
      </c>
      <c r="D37" s="22">
        <v>110</v>
      </c>
      <c r="E37" s="23">
        <v>15595.4</v>
      </c>
    </row>
    <row r="38" spans="2:5">
      <c r="B38" s="19" t="s">
        <v>15</v>
      </c>
      <c r="C38" s="18">
        <v>590059</v>
      </c>
      <c r="D38" s="22">
        <v>200</v>
      </c>
      <c r="E38" s="23">
        <f>E39</f>
        <v>2610.6999999999998</v>
      </c>
    </row>
    <row r="39" spans="2:5" ht="22.5">
      <c r="B39" s="19" t="s">
        <v>14</v>
      </c>
      <c r="C39" s="18">
        <v>590059</v>
      </c>
      <c r="D39" s="22">
        <v>240</v>
      </c>
      <c r="E39" s="23">
        <v>2610.6999999999998</v>
      </c>
    </row>
    <row r="40" spans="2:5">
      <c r="B40" s="19" t="s">
        <v>2</v>
      </c>
      <c r="C40" s="18">
        <v>590059</v>
      </c>
      <c r="D40" s="22">
        <v>800</v>
      </c>
      <c r="E40" s="23">
        <f>E41</f>
        <v>18</v>
      </c>
    </row>
    <row r="41" spans="2:5">
      <c r="B41" s="19" t="s">
        <v>16</v>
      </c>
      <c r="C41" s="18">
        <v>590059</v>
      </c>
      <c r="D41" s="22">
        <v>850</v>
      </c>
      <c r="E41" s="23">
        <v>18</v>
      </c>
    </row>
    <row r="42" spans="2:5" ht="21">
      <c r="B42" s="28" t="s">
        <v>113</v>
      </c>
      <c r="C42" s="29">
        <v>600000</v>
      </c>
      <c r="D42" s="30"/>
      <c r="E42" s="31">
        <f>E43</f>
        <v>35527.5</v>
      </c>
    </row>
    <row r="43" spans="2:5">
      <c r="B43" s="19" t="s">
        <v>55</v>
      </c>
      <c r="C43" s="18">
        <v>610000</v>
      </c>
      <c r="D43" s="22"/>
      <c r="E43" s="23">
        <f>E44</f>
        <v>35527.5</v>
      </c>
    </row>
    <row r="44" spans="2:5">
      <c r="B44" s="32" t="s">
        <v>54</v>
      </c>
      <c r="C44" s="18">
        <v>610059</v>
      </c>
      <c r="D44" s="22"/>
      <c r="E44" s="23">
        <f>E45+E47+E49</f>
        <v>35527.5</v>
      </c>
    </row>
    <row r="45" spans="2:5" ht="33.75">
      <c r="B45" s="19" t="s">
        <v>5</v>
      </c>
      <c r="C45" s="18">
        <v>610059</v>
      </c>
      <c r="D45" s="22">
        <v>100</v>
      </c>
      <c r="E45" s="23">
        <f>E46</f>
        <v>30956.9</v>
      </c>
    </row>
    <row r="46" spans="2:5">
      <c r="B46" s="19" t="s">
        <v>17</v>
      </c>
      <c r="C46" s="18">
        <v>610059</v>
      </c>
      <c r="D46" s="22">
        <v>110</v>
      </c>
      <c r="E46" s="23">
        <v>30956.9</v>
      </c>
    </row>
    <row r="47" spans="2:5">
      <c r="B47" s="19" t="s">
        <v>15</v>
      </c>
      <c r="C47" s="18">
        <v>610059</v>
      </c>
      <c r="D47" s="22">
        <v>200</v>
      </c>
      <c r="E47" s="23">
        <f>E48</f>
        <v>4531.1000000000004</v>
      </c>
    </row>
    <row r="48" spans="2:5" ht="22.5">
      <c r="B48" s="19" t="s">
        <v>14</v>
      </c>
      <c r="C48" s="18">
        <v>610059</v>
      </c>
      <c r="D48" s="22">
        <v>240</v>
      </c>
      <c r="E48" s="23">
        <v>4531.1000000000004</v>
      </c>
    </row>
    <row r="49" spans="2:5">
      <c r="B49" s="19" t="s">
        <v>2</v>
      </c>
      <c r="C49" s="18">
        <v>610059</v>
      </c>
      <c r="D49" s="22">
        <v>800</v>
      </c>
      <c r="E49" s="23">
        <f>E50</f>
        <v>39.5</v>
      </c>
    </row>
    <row r="50" spans="2:5">
      <c r="B50" s="19" t="s">
        <v>16</v>
      </c>
      <c r="C50" s="18">
        <v>610059</v>
      </c>
      <c r="D50" s="22">
        <v>850</v>
      </c>
      <c r="E50" s="23">
        <v>39.5</v>
      </c>
    </row>
    <row r="51" spans="2:5" ht="21">
      <c r="B51" s="28" t="s">
        <v>53</v>
      </c>
      <c r="C51" s="29">
        <v>700000</v>
      </c>
      <c r="D51" s="30"/>
      <c r="E51" s="31">
        <f>E52</f>
        <v>3980.6</v>
      </c>
    </row>
    <row r="52" spans="2:5">
      <c r="B52" s="19" t="s">
        <v>52</v>
      </c>
      <c r="C52" s="18">
        <v>710000</v>
      </c>
      <c r="D52" s="22"/>
      <c r="E52" s="23">
        <f>E53+E56+E59</f>
        <v>3980.6</v>
      </c>
    </row>
    <row r="53" spans="2:5" ht="31.5">
      <c r="B53" s="38" t="s">
        <v>102</v>
      </c>
      <c r="C53" s="43" t="s">
        <v>103</v>
      </c>
      <c r="D53" s="22"/>
      <c r="E53" s="23">
        <f>E54</f>
        <v>70</v>
      </c>
    </row>
    <row r="54" spans="2:5" ht="33.75">
      <c r="B54" s="19" t="s">
        <v>5</v>
      </c>
      <c r="C54" s="43" t="s">
        <v>103</v>
      </c>
      <c r="D54" s="22">
        <v>100</v>
      </c>
      <c r="E54" s="23">
        <f>E55</f>
        <v>70</v>
      </c>
    </row>
    <row r="55" spans="2:5">
      <c r="B55" s="19" t="s">
        <v>17</v>
      </c>
      <c r="C55" s="43" t="s">
        <v>103</v>
      </c>
      <c r="D55" s="22">
        <v>110</v>
      </c>
      <c r="E55" s="23">
        <v>70</v>
      </c>
    </row>
    <row r="56" spans="2:5" s="14" customFormat="1" ht="56.25">
      <c r="B56" s="19" t="s">
        <v>94</v>
      </c>
      <c r="C56" s="18">
        <v>715604</v>
      </c>
      <c r="D56" s="22"/>
      <c r="E56" s="23">
        <f>E57</f>
        <v>2925.6</v>
      </c>
    </row>
    <row r="57" spans="2:5" ht="33.75">
      <c r="B57" s="19" t="s">
        <v>5</v>
      </c>
      <c r="C57" s="18">
        <v>715604</v>
      </c>
      <c r="D57" s="22">
        <v>100</v>
      </c>
      <c r="E57" s="23">
        <f>E58</f>
        <v>2925.6</v>
      </c>
    </row>
    <row r="58" spans="2:5" s="14" customFormat="1">
      <c r="B58" s="19" t="s">
        <v>17</v>
      </c>
      <c r="C58" s="18">
        <v>715604</v>
      </c>
      <c r="D58" s="22">
        <v>110</v>
      </c>
      <c r="E58" s="23">
        <v>2925.6</v>
      </c>
    </row>
    <row r="59" spans="2:5" s="14" customFormat="1">
      <c r="B59" s="19" t="s">
        <v>60</v>
      </c>
      <c r="C59" s="18">
        <v>717061</v>
      </c>
      <c r="D59" s="22"/>
      <c r="E59" s="23">
        <f>E60</f>
        <v>985</v>
      </c>
    </row>
    <row r="60" spans="2:5" s="14" customFormat="1" ht="33.75">
      <c r="B60" s="19" t="s">
        <v>5</v>
      </c>
      <c r="C60" s="18">
        <v>717061</v>
      </c>
      <c r="D60" s="22">
        <v>100</v>
      </c>
      <c r="E60" s="23">
        <f>E61</f>
        <v>985</v>
      </c>
    </row>
    <row r="61" spans="2:5">
      <c r="B61" s="19" t="s">
        <v>17</v>
      </c>
      <c r="C61" s="18">
        <v>717061</v>
      </c>
      <c r="D61" s="22">
        <v>110</v>
      </c>
      <c r="E61" s="23">
        <v>985</v>
      </c>
    </row>
    <row r="62" spans="2:5" s="15" customFormat="1" ht="31.5">
      <c r="B62" s="28" t="s">
        <v>51</v>
      </c>
      <c r="C62" s="29">
        <v>1200000</v>
      </c>
      <c r="D62" s="30"/>
      <c r="E62" s="31">
        <f>E63+E70+E81</f>
        <v>14731.3</v>
      </c>
    </row>
    <row r="63" spans="2:5" ht="22.5">
      <c r="B63" s="19" t="s">
        <v>50</v>
      </c>
      <c r="C63" s="18">
        <v>1210000</v>
      </c>
      <c r="D63" s="22"/>
      <c r="E63" s="23">
        <f>E64</f>
        <v>13686.8</v>
      </c>
    </row>
    <row r="64" spans="2:5" ht="33.75">
      <c r="B64" s="32" t="s">
        <v>51</v>
      </c>
      <c r="C64" s="22">
        <v>1210000</v>
      </c>
      <c r="D64" s="22"/>
      <c r="E64" s="23">
        <f>E65</f>
        <v>13686.8</v>
      </c>
    </row>
    <row r="65" spans="2:5" ht="33.75">
      <c r="B65" s="32" t="s">
        <v>49</v>
      </c>
      <c r="C65" s="22">
        <v>1212108</v>
      </c>
      <c r="D65" s="23"/>
      <c r="E65" s="23">
        <f>E66+E68</f>
        <v>13686.8</v>
      </c>
    </row>
    <row r="66" spans="2:5" s="14" customFormat="1">
      <c r="B66" s="32" t="s">
        <v>15</v>
      </c>
      <c r="C66" s="22">
        <v>1212108</v>
      </c>
      <c r="D66" s="22">
        <v>200</v>
      </c>
      <c r="E66" s="23">
        <f>E67</f>
        <v>7944.6</v>
      </c>
    </row>
    <row r="67" spans="2:5" s="14" customFormat="1" ht="22.5">
      <c r="B67" s="32" t="s">
        <v>14</v>
      </c>
      <c r="C67" s="22">
        <v>1212108</v>
      </c>
      <c r="D67" s="22">
        <v>240</v>
      </c>
      <c r="E67" s="23">
        <v>7944.6</v>
      </c>
    </row>
    <row r="68" spans="2:5" s="14" customFormat="1">
      <c r="B68" s="19" t="s">
        <v>2</v>
      </c>
      <c r="C68" s="22">
        <v>1212108</v>
      </c>
      <c r="D68" s="22">
        <v>800</v>
      </c>
      <c r="E68" s="23">
        <f>E69</f>
        <v>5742.2</v>
      </c>
    </row>
    <row r="69" spans="2:5" ht="22.5">
      <c r="B69" s="19" t="s">
        <v>34</v>
      </c>
      <c r="C69" s="22">
        <v>1212108</v>
      </c>
      <c r="D69" s="22">
        <v>810</v>
      </c>
      <c r="E69" s="23">
        <v>5742.2</v>
      </c>
    </row>
    <row r="70" spans="2:5" ht="22.5">
      <c r="B70" s="19" t="s">
        <v>106</v>
      </c>
      <c r="C70" s="22">
        <v>1220000</v>
      </c>
      <c r="D70" s="22"/>
      <c r="E70" s="23">
        <f>E71+E76</f>
        <v>479.8</v>
      </c>
    </row>
    <row r="71" spans="2:5" ht="22.5">
      <c r="B71" s="19" t="s">
        <v>107</v>
      </c>
      <c r="C71" s="22" t="s">
        <v>108</v>
      </c>
      <c r="D71" s="22"/>
      <c r="E71" s="23">
        <f>E72+E74</f>
        <v>446</v>
      </c>
    </row>
    <row r="72" spans="2:5">
      <c r="B72" s="19" t="s">
        <v>15</v>
      </c>
      <c r="C72" s="22" t="s">
        <v>108</v>
      </c>
      <c r="D72" s="22">
        <v>200</v>
      </c>
      <c r="E72" s="23">
        <f>E73</f>
        <v>272.10000000000002</v>
      </c>
    </row>
    <row r="73" spans="2:5" ht="22.5">
      <c r="B73" s="19" t="s">
        <v>14</v>
      </c>
      <c r="C73" s="22" t="s">
        <v>108</v>
      </c>
      <c r="D73" s="22">
        <v>240</v>
      </c>
      <c r="E73" s="23">
        <v>272.10000000000002</v>
      </c>
    </row>
    <row r="74" spans="2:5">
      <c r="B74" s="19" t="s">
        <v>2</v>
      </c>
      <c r="C74" s="22" t="s">
        <v>108</v>
      </c>
      <c r="D74" s="22">
        <v>800</v>
      </c>
      <c r="E74" s="23">
        <f>E75</f>
        <v>173.9</v>
      </c>
    </row>
    <row r="75" spans="2:5" ht="22.5">
      <c r="B75" s="19" t="s">
        <v>34</v>
      </c>
      <c r="C75" s="22" t="s">
        <v>108</v>
      </c>
      <c r="D75" s="22">
        <v>810</v>
      </c>
      <c r="E75" s="23">
        <v>173.9</v>
      </c>
    </row>
    <row r="76" spans="2:5">
      <c r="B76" s="19" t="s">
        <v>105</v>
      </c>
      <c r="C76" s="22">
        <v>1227060</v>
      </c>
      <c r="D76" s="22"/>
      <c r="E76" s="23">
        <f>E77+E79</f>
        <v>33.799999999999997</v>
      </c>
    </row>
    <row r="77" spans="2:5">
      <c r="B77" s="19" t="s">
        <v>15</v>
      </c>
      <c r="C77" s="22">
        <v>1227060</v>
      </c>
      <c r="D77" s="22">
        <v>200</v>
      </c>
      <c r="E77" s="23">
        <f>E78</f>
        <v>14.5</v>
      </c>
    </row>
    <row r="78" spans="2:5" ht="22.5">
      <c r="B78" s="19" t="s">
        <v>14</v>
      </c>
      <c r="C78" s="22">
        <v>1227060</v>
      </c>
      <c r="D78" s="22">
        <v>240</v>
      </c>
      <c r="E78" s="23">
        <v>14.5</v>
      </c>
    </row>
    <row r="79" spans="2:5">
      <c r="B79" s="19" t="s">
        <v>2</v>
      </c>
      <c r="C79" s="22">
        <v>1227060</v>
      </c>
      <c r="D79" s="22">
        <v>800</v>
      </c>
      <c r="E79" s="23">
        <f>E80</f>
        <v>19.3</v>
      </c>
    </row>
    <row r="80" spans="2:5" ht="22.5">
      <c r="B80" s="19" t="s">
        <v>34</v>
      </c>
      <c r="C80" s="22">
        <v>1227060</v>
      </c>
      <c r="D80" s="22">
        <v>810</v>
      </c>
      <c r="E80" s="23">
        <v>19.3</v>
      </c>
    </row>
    <row r="81" spans="2:5">
      <c r="B81" s="19" t="s">
        <v>95</v>
      </c>
      <c r="C81" s="22">
        <v>1270000</v>
      </c>
      <c r="D81" s="22"/>
      <c r="E81" s="23">
        <f>E82+E85</f>
        <v>564.70000000000005</v>
      </c>
    </row>
    <row r="82" spans="2:5" ht="33.75">
      <c r="B82" s="19" t="s">
        <v>104</v>
      </c>
      <c r="C82" s="22">
        <v>1275641</v>
      </c>
      <c r="D82" s="22"/>
      <c r="E82" s="23">
        <f>E83</f>
        <v>559.1</v>
      </c>
    </row>
    <row r="83" spans="2:5">
      <c r="B83" s="19" t="s">
        <v>2</v>
      </c>
      <c r="C83" s="22">
        <v>1275641</v>
      </c>
      <c r="D83" s="22">
        <v>800</v>
      </c>
      <c r="E83" s="23">
        <f>E84</f>
        <v>559.1</v>
      </c>
    </row>
    <row r="84" spans="2:5" ht="22.5">
      <c r="B84" s="19" t="s">
        <v>34</v>
      </c>
      <c r="C84" s="22">
        <v>1275641</v>
      </c>
      <c r="D84" s="22">
        <v>810</v>
      </c>
      <c r="E84" s="23">
        <v>559.1</v>
      </c>
    </row>
    <row r="85" spans="2:5">
      <c r="B85" s="19" t="s">
        <v>96</v>
      </c>
      <c r="C85" s="22">
        <v>1277060</v>
      </c>
      <c r="D85" s="22"/>
      <c r="E85" s="23">
        <f>E86</f>
        <v>5.6</v>
      </c>
    </row>
    <row r="86" spans="2:5">
      <c r="B86" s="19" t="s">
        <v>2</v>
      </c>
      <c r="C86" s="22">
        <v>1277060</v>
      </c>
      <c r="D86" s="22">
        <v>800</v>
      </c>
      <c r="E86" s="23">
        <f>E87</f>
        <v>5.6</v>
      </c>
    </row>
    <row r="87" spans="2:5" ht="22.5">
      <c r="B87" s="19" t="s">
        <v>34</v>
      </c>
      <c r="C87" s="22">
        <v>1277060</v>
      </c>
      <c r="D87" s="22">
        <v>810</v>
      </c>
      <c r="E87" s="23">
        <v>5.6</v>
      </c>
    </row>
    <row r="88" spans="2:5" s="14" customFormat="1" ht="39.75" customHeight="1">
      <c r="B88" s="33" t="s">
        <v>89</v>
      </c>
      <c r="C88" s="29">
        <v>1300000</v>
      </c>
      <c r="D88" s="30" t="s">
        <v>6</v>
      </c>
      <c r="E88" s="31">
        <f>E89+E93</f>
        <v>265</v>
      </c>
    </row>
    <row r="89" spans="2:5">
      <c r="B89" s="32" t="s">
        <v>46</v>
      </c>
      <c r="C89" s="18">
        <v>1310000</v>
      </c>
      <c r="D89" s="22"/>
      <c r="E89" s="23">
        <f>E90</f>
        <v>235</v>
      </c>
    </row>
    <row r="90" spans="2:5" ht="22.5">
      <c r="B90" s="32" t="s">
        <v>73</v>
      </c>
      <c r="C90" s="18">
        <v>1315931</v>
      </c>
      <c r="D90" s="22"/>
      <c r="E90" s="23">
        <f t="shared" ref="E90:E91" si="0">E91</f>
        <v>235</v>
      </c>
    </row>
    <row r="91" spans="2:5">
      <c r="B91" s="19" t="s">
        <v>15</v>
      </c>
      <c r="C91" s="18">
        <v>1315931</v>
      </c>
      <c r="D91" s="22">
        <v>200</v>
      </c>
      <c r="E91" s="23">
        <f t="shared" si="0"/>
        <v>235</v>
      </c>
    </row>
    <row r="92" spans="2:5" s="14" customFormat="1" ht="22.5">
      <c r="B92" s="19" t="s">
        <v>14</v>
      </c>
      <c r="C92" s="18">
        <v>1315931</v>
      </c>
      <c r="D92" s="22">
        <v>240</v>
      </c>
      <c r="E92" s="23">
        <v>235</v>
      </c>
    </row>
    <row r="93" spans="2:5" s="14" customFormat="1" ht="22.5">
      <c r="B93" s="32" t="s">
        <v>74</v>
      </c>
      <c r="C93" s="18">
        <v>1320000</v>
      </c>
      <c r="D93" s="22"/>
      <c r="E93" s="23">
        <f>E94</f>
        <v>30</v>
      </c>
    </row>
    <row r="94" spans="2:5" ht="22.5">
      <c r="B94" s="32" t="s">
        <v>45</v>
      </c>
      <c r="C94" s="18">
        <v>1320000</v>
      </c>
      <c r="D94" s="22"/>
      <c r="E94" s="23">
        <f>E95+E98</f>
        <v>30</v>
      </c>
    </row>
    <row r="95" spans="2:5" ht="22.5">
      <c r="B95" s="34" t="s">
        <v>44</v>
      </c>
      <c r="C95" s="18">
        <v>1322103</v>
      </c>
      <c r="D95" s="22"/>
      <c r="E95" s="23">
        <f>E96</f>
        <v>15</v>
      </c>
    </row>
    <row r="96" spans="2:5">
      <c r="B96" s="19" t="s">
        <v>15</v>
      </c>
      <c r="C96" s="18">
        <v>1322103</v>
      </c>
      <c r="D96" s="22">
        <v>200</v>
      </c>
      <c r="E96" s="23">
        <f>E97</f>
        <v>15</v>
      </c>
    </row>
    <row r="97" spans="2:5" ht="22.5">
      <c r="B97" s="19" t="s">
        <v>14</v>
      </c>
      <c r="C97" s="18">
        <v>1322103</v>
      </c>
      <c r="D97" s="22">
        <v>240</v>
      </c>
      <c r="E97" s="23">
        <v>15</v>
      </c>
    </row>
    <row r="98" spans="2:5">
      <c r="B98" s="32" t="s">
        <v>28</v>
      </c>
      <c r="C98" s="18">
        <v>1327061</v>
      </c>
      <c r="D98" s="35"/>
      <c r="E98" s="23">
        <f>E99</f>
        <v>15</v>
      </c>
    </row>
    <row r="99" spans="2:5">
      <c r="B99" s="19" t="s">
        <v>15</v>
      </c>
      <c r="C99" s="18">
        <v>1327061</v>
      </c>
      <c r="D99" s="22">
        <v>200</v>
      </c>
      <c r="E99" s="23">
        <f>E100</f>
        <v>15</v>
      </c>
    </row>
    <row r="100" spans="2:5" ht="22.5">
      <c r="B100" s="19" t="s">
        <v>14</v>
      </c>
      <c r="C100" s="18">
        <v>1327061</v>
      </c>
      <c r="D100" s="22">
        <v>240</v>
      </c>
      <c r="E100" s="23">
        <v>15</v>
      </c>
    </row>
    <row r="101" spans="2:5" ht="31.5">
      <c r="B101" s="33" t="s">
        <v>43</v>
      </c>
      <c r="C101" s="29">
        <v>1400000</v>
      </c>
      <c r="D101" s="30" t="s">
        <v>6</v>
      </c>
      <c r="E101" s="31">
        <f>E102+E110</f>
        <v>107.3</v>
      </c>
    </row>
    <row r="102" spans="2:5" s="14" customFormat="1" ht="22.5">
      <c r="B102" s="32" t="s">
        <v>75</v>
      </c>
      <c r="C102" s="18">
        <v>1410000</v>
      </c>
      <c r="D102" s="22"/>
      <c r="E102" s="23">
        <f>E103</f>
        <v>100</v>
      </c>
    </row>
    <row r="103" spans="2:5" s="14" customFormat="1" ht="33.75">
      <c r="B103" s="32" t="s">
        <v>40</v>
      </c>
      <c r="C103" s="18">
        <v>1412108</v>
      </c>
      <c r="D103" s="22"/>
      <c r="E103" s="23">
        <f>E104+E106+E108</f>
        <v>100</v>
      </c>
    </row>
    <row r="104" spans="2:5" ht="11.25" customHeight="1">
      <c r="B104" s="19" t="s">
        <v>2</v>
      </c>
      <c r="C104" s="18">
        <v>1412108</v>
      </c>
      <c r="D104" s="22" t="s">
        <v>42</v>
      </c>
      <c r="E104" s="23">
        <f>E105</f>
        <v>49</v>
      </c>
    </row>
    <row r="105" spans="2:5" s="14" customFormat="1">
      <c r="B105" s="19" t="s">
        <v>1</v>
      </c>
      <c r="C105" s="18">
        <v>1412108</v>
      </c>
      <c r="D105" s="22" t="s">
        <v>41</v>
      </c>
      <c r="E105" s="23">
        <v>49</v>
      </c>
    </row>
    <row r="106" spans="2:5" s="14" customFormat="1">
      <c r="B106" s="19" t="s">
        <v>15</v>
      </c>
      <c r="C106" s="18">
        <v>1412108</v>
      </c>
      <c r="D106" s="22">
        <v>200</v>
      </c>
      <c r="E106" s="23">
        <f>E107</f>
        <v>50</v>
      </c>
    </row>
    <row r="107" spans="2:5" ht="22.5">
      <c r="B107" s="19" t="s">
        <v>14</v>
      </c>
      <c r="C107" s="18">
        <v>1412108</v>
      </c>
      <c r="D107" s="22">
        <v>240</v>
      </c>
      <c r="E107" s="23">
        <v>50</v>
      </c>
    </row>
    <row r="108" spans="2:5" s="14" customFormat="1">
      <c r="B108" s="28" t="s">
        <v>11</v>
      </c>
      <c r="C108" s="18">
        <v>1412108</v>
      </c>
      <c r="D108" s="22">
        <v>300</v>
      </c>
      <c r="E108" s="23">
        <f>E109</f>
        <v>1</v>
      </c>
    </row>
    <row r="109" spans="2:5">
      <c r="B109" s="32" t="s">
        <v>97</v>
      </c>
      <c r="C109" s="18">
        <v>1412108</v>
      </c>
      <c r="D109" s="22">
        <v>360</v>
      </c>
      <c r="E109" s="23">
        <v>1</v>
      </c>
    </row>
    <row r="110" spans="2:5">
      <c r="B110" s="32" t="s">
        <v>76</v>
      </c>
      <c r="C110" s="18" t="s">
        <v>77</v>
      </c>
      <c r="D110" s="22"/>
      <c r="E110" s="23">
        <f t="shared" ref="E110:E112" si="1">E111</f>
        <v>7.3</v>
      </c>
    </row>
    <row r="111" spans="2:5">
      <c r="B111" s="32" t="s">
        <v>78</v>
      </c>
      <c r="C111" s="18">
        <v>1427080</v>
      </c>
      <c r="D111" s="22"/>
      <c r="E111" s="23">
        <f t="shared" si="1"/>
        <v>7.3</v>
      </c>
    </row>
    <row r="112" spans="2:5" s="14" customFormat="1" ht="14.25" customHeight="1">
      <c r="B112" s="32" t="s">
        <v>8</v>
      </c>
      <c r="C112" s="18">
        <v>1427080</v>
      </c>
      <c r="D112" s="22">
        <v>500</v>
      </c>
      <c r="E112" s="23">
        <f t="shared" si="1"/>
        <v>7.3</v>
      </c>
    </row>
    <row r="113" spans="2:5" s="14" customFormat="1">
      <c r="B113" s="20" t="s">
        <v>7</v>
      </c>
      <c r="C113" s="18">
        <v>1427080</v>
      </c>
      <c r="D113" s="22">
        <v>540</v>
      </c>
      <c r="E113" s="23">
        <v>7.3</v>
      </c>
    </row>
    <row r="114" spans="2:5" ht="21">
      <c r="B114" s="33" t="s">
        <v>90</v>
      </c>
      <c r="C114" s="29">
        <v>1500000</v>
      </c>
      <c r="D114" s="30"/>
      <c r="E114" s="31">
        <f t="shared" ref="E114:E117" si="2">E115</f>
        <v>50</v>
      </c>
    </row>
    <row r="115" spans="2:5">
      <c r="B115" s="32" t="s">
        <v>39</v>
      </c>
      <c r="C115" s="18">
        <v>1510000</v>
      </c>
      <c r="D115" s="22" t="s">
        <v>6</v>
      </c>
      <c r="E115" s="23">
        <f t="shared" si="2"/>
        <v>50</v>
      </c>
    </row>
    <row r="116" spans="2:5" ht="22.5">
      <c r="B116" s="32" t="s">
        <v>38</v>
      </c>
      <c r="C116" s="18">
        <v>1512126</v>
      </c>
      <c r="D116" s="22"/>
      <c r="E116" s="23">
        <f t="shared" si="2"/>
        <v>50</v>
      </c>
    </row>
    <row r="117" spans="2:5" s="14" customFormat="1">
      <c r="B117" s="19" t="s">
        <v>15</v>
      </c>
      <c r="C117" s="18">
        <v>1512126</v>
      </c>
      <c r="D117" s="22">
        <v>200</v>
      </c>
      <c r="E117" s="23">
        <f t="shared" si="2"/>
        <v>50</v>
      </c>
    </row>
    <row r="118" spans="2:5" ht="22.5">
      <c r="B118" s="19" t="s">
        <v>14</v>
      </c>
      <c r="C118" s="18">
        <v>1512126</v>
      </c>
      <c r="D118" s="22">
        <v>240</v>
      </c>
      <c r="E118" s="23">
        <v>50</v>
      </c>
    </row>
    <row r="119" spans="2:5" ht="21">
      <c r="B119" s="33" t="s">
        <v>37</v>
      </c>
      <c r="C119" s="29">
        <v>1700000</v>
      </c>
      <c r="D119" s="30" t="s">
        <v>6</v>
      </c>
      <c r="E119" s="31">
        <f t="shared" ref="E119:E122" si="3">E120</f>
        <v>890.7</v>
      </c>
    </row>
    <row r="120" spans="2:5" ht="22.5">
      <c r="B120" s="32" t="s">
        <v>36</v>
      </c>
      <c r="C120" s="18">
        <v>1710000</v>
      </c>
      <c r="D120" s="22"/>
      <c r="E120" s="23">
        <f t="shared" si="3"/>
        <v>890.7</v>
      </c>
    </row>
    <row r="121" spans="2:5">
      <c r="B121" s="32" t="s">
        <v>79</v>
      </c>
      <c r="C121" s="18">
        <v>1712128</v>
      </c>
      <c r="D121" s="36"/>
      <c r="E121" s="23">
        <f t="shared" si="3"/>
        <v>890.7</v>
      </c>
    </row>
    <row r="122" spans="2:5">
      <c r="B122" s="19" t="s">
        <v>15</v>
      </c>
      <c r="C122" s="18">
        <v>1712128</v>
      </c>
      <c r="D122" s="22" t="s">
        <v>23</v>
      </c>
      <c r="E122" s="23">
        <f t="shared" si="3"/>
        <v>890.7</v>
      </c>
    </row>
    <row r="123" spans="2:5" ht="22.5">
      <c r="B123" s="19" t="s">
        <v>14</v>
      </c>
      <c r="C123" s="18">
        <v>1712128</v>
      </c>
      <c r="D123" s="22" t="s">
        <v>22</v>
      </c>
      <c r="E123" s="23">
        <v>890.7</v>
      </c>
    </row>
    <row r="124" spans="2:5" ht="31.5">
      <c r="B124" s="37" t="s">
        <v>33</v>
      </c>
      <c r="C124" s="29">
        <v>1800000</v>
      </c>
      <c r="D124" s="30"/>
      <c r="E124" s="31">
        <f>E125+E129</f>
        <v>7129.5</v>
      </c>
    </row>
    <row r="125" spans="2:5" s="14" customFormat="1">
      <c r="B125" s="19" t="s">
        <v>35</v>
      </c>
      <c r="C125" s="18">
        <v>1820000</v>
      </c>
      <c r="D125" s="22"/>
      <c r="E125" s="23">
        <f t="shared" ref="E125:E127" si="4">E126</f>
        <v>2409.6999999999998</v>
      </c>
    </row>
    <row r="126" spans="2:5" s="14" customFormat="1" ht="33.75">
      <c r="B126" s="19" t="s">
        <v>114</v>
      </c>
      <c r="C126" s="18">
        <v>1822129</v>
      </c>
      <c r="D126" s="22"/>
      <c r="E126" s="23">
        <f t="shared" si="4"/>
        <v>2409.6999999999998</v>
      </c>
    </row>
    <row r="127" spans="2:5" s="14" customFormat="1">
      <c r="B127" s="19" t="s">
        <v>2</v>
      </c>
      <c r="C127" s="18">
        <v>1822129</v>
      </c>
      <c r="D127" s="22">
        <v>800</v>
      </c>
      <c r="E127" s="23">
        <f t="shared" si="4"/>
        <v>2409.6999999999998</v>
      </c>
    </row>
    <row r="128" spans="2:5" ht="22.5">
      <c r="B128" s="19" t="s">
        <v>34</v>
      </c>
      <c r="C128" s="18">
        <v>1822129</v>
      </c>
      <c r="D128" s="22">
        <v>810</v>
      </c>
      <c r="E128" s="23">
        <v>2409.6999999999998</v>
      </c>
    </row>
    <row r="129" spans="2:5">
      <c r="B129" s="32" t="s">
        <v>32</v>
      </c>
      <c r="C129" s="18">
        <v>1860000</v>
      </c>
      <c r="D129" s="22"/>
      <c r="E129" s="23">
        <f>E130+E133</f>
        <v>4719.8</v>
      </c>
    </row>
    <row r="130" spans="2:5" s="14" customFormat="1" ht="33.75">
      <c r="B130" s="21" t="s">
        <v>115</v>
      </c>
      <c r="C130" s="18">
        <v>1862108</v>
      </c>
      <c r="D130" s="22"/>
      <c r="E130" s="23">
        <f>E131</f>
        <v>4709.7</v>
      </c>
    </row>
    <row r="131" spans="2:5" s="14" customFormat="1">
      <c r="B131" s="19" t="s">
        <v>15</v>
      </c>
      <c r="C131" s="18">
        <v>1862108</v>
      </c>
      <c r="D131" s="22" t="s">
        <v>23</v>
      </c>
      <c r="E131" s="23">
        <f>E132</f>
        <v>4709.7</v>
      </c>
    </row>
    <row r="132" spans="2:5" ht="22.5">
      <c r="B132" s="19" t="s">
        <v>14</v>
      </c>
      <c r="C132" s="18">
        <v>1862108</v>
      </c>
      <c r="D132" s="22" t="s">
        <v>22</v>
      </c>
      <c r="E132" s="23">
        <v>4709.7</v>
      </c>
    </row>
    <row r="133" spans="2:5">
      <c r="B133" s="32" t="s">
        <v>78</v>
      </c>
      <c r="C133" s="18">
        <v>1867080</v>
      </c>
      <c r="D133" s="22"/>
      <c r="E133" s="23">
        <f>E134</f>
        <v>10.1</v>
      </c>
    </row>
    <row r="134" spans="2:5">
      <c r="B134" s="32" t="s">
        <v>8</v>
      </c>
      <c r="C134" s="18">
        <v>1867080</v>
      </c>
      <c r="D134" s="22">
        <v>500</v>
      </c>
      <c r="E134" s="23">
        <f>E135</f>
        <v>10.1</v>
      </c>
    </row>
    <row r="135" spans="2:5" s="14" customFormat="1">
      <c r="B135" s="20" t="s">
        <v>7</v>
      </c>
      <c r="C135" s="18">
        <v>1867080</v>
      </c>
      <c r="D135" s="22">
        <v>540</v>
      </c>
      <c r="E135" s="23">
        <v>10.1</v>
      </c>
    </row>
    <row r="136" spans="2:5" ht="21">
      <c r="B136" s="38" t="s">
        <v>31</v>
      </c>
      <c r="C136" s="29">
        <v>2200000</v>
      </c>
      <c r="D136" s="30"/>
      <c r="E136" s="31">
        <f>E140+E137</f>
        <v>128.84200000000001</v>
      </c>
    </row>
    <row r="137" spans="2:5" ht="22.5" hidden="1">
      <c r="B137" s="19" t="s">
        <v>98</v>
      </c>
      <c r="C137" s="18" t="s">
        <v>99</v>
      </c>
      <c r="D137" s="22"/>
      <c r="E137" s="23">
        <f>E138</f>
        <v>0</v>
      </c>
    </row>
    <row r="138" spans="2:5" s="14" customFormat="1" ht="22.5" hidden="1" customHeight="1">
      <c r="B138" s="19" t="s">
        <v>15</v>
      </c>
      <c r="C138" s="18" t="s">
        <v>99</v>
      </c>
      <c r="D138" s="22">
        <v>200</v>
      </c>
      <c r="E138" s="23">
        <f>E139</f>
        <v>0</v>
      </c>
    </row>
    <row r="139" spans="2:5" ht="22.5" hidden="1">
      <c r="B139" s="19" t="s">
        <v>14</v>
      </c>
      <c r="C139" s="18" t="s">
        <v>99</v>
      </c>
      <c r="D139" s="22">
        <v>240</v>
      </c>
      <c r="E139" s="23">
        <v>0</v>
      </c>
    </row>
    <row r="140" spans="2:5">
      <c r="B140" s="32" t="s">
        <v>9</v>
      </c>
      <c r="C140" s="18">
        <v>2200240</v>
      </c>
      <c r="D140" s="22"/>
      <c r="E140" s="23">
        <f>E141</f>
        <v>128.84200000000001</v>
      </c>
    </row>
    <row r="141" spans="2:5">
      <c r="B141" s="32" t="s">
        <v>8</v>
      </c>
      <c r="C141" s="18">
        <v>2200240</v>
      </c>
      <c r="D141" s="22">
        <v>500</v>
      </c>
      <c r="E141" s="23">
        <f>E142</f>
        <v>128.84200000000001</v>
      </c>
    </row>
    <row r="142" spans="2:5">
      <c r="B142" s="21" t="s">
        <v>7</v>
      </c>
      <c r="C142" s="18">
        <v>2200240</v>
      </c>
      <c r="D142" s="22">
        <v>540</v>
      </c>
      <c r="E142" s="23">
        <v>128.84200000000001</v>
      </c>
    </row>
    <row r="143" spans="2:5" ht="31.5">
      <c r="B143" s="38" t="s">
        <v>91</v>
      </c>
      <c r="C143" s="29">
        <v>2300000</v>
      </c>
      <c r="D143" s="30" t="s">
        <v>6</v>
      </c>
      <c r="E143" s="31">
        <f>E144+E148</f>
        <v>37</v>
      </c>
    </row>
    <row r="144" spans="2:5">
      <c r="B144" s="19" t="s">
        <v>80</v>
      </c>
      <c r="C144" s="18">
        <v>2310000</v>
      </c>
      <c r="D144" s="22"/>
      <c r="E144" s="23">
        <f t="shared" ref="E144:E146" si="5">E145</f>
        <v>20</v>
      </c>
    </row>
    <row r="145" spans="2:5">
      <c r="B145" s="19" t="s">
        <v>81</v>
      </c>
      <c r="C145" s="18">
        <v>2312133</v>
      </c>
      <c r="D145" s="22"/>
      <c r="E145" s="23">
        <f t="shared" si="5"/>
        <v>20</v>
      </c>
    </row>
    <row r="146" spans="2:5">
      <c r="B146" s="19" t="s">
        <v>15</v>
      </c>
      <c r="C146" s="18">
        <v>2312133</v>
      </c>
      <c r="D146" s="22">
        <v>200</v>
      </c>
      <c r="E146" s="23">
        <f t="shared" si="5"/>
        <v>20</v>
      </c>
    </row>
    <row r="147" spans="2:5" ht="22.5">
      <c r="B147" s="19" t="s">
        <v>14</v>
      </c>
      <c r="C147" s="18">
        <v>2312133</v>
      </c>
      <c r="D147" s="22">
        <v>240</v>
      </c>
      <c r="E147" s="23">
        <v>20</v>
      </c>
    </row>
    <row r="148" spans="2:5">
      <c r="B148" s="32" t="s">
        <v>27</v>
      </c>
      <c r="C148" s="18">
        <v>2320000</v>
      </c>
      <c r="D148" s="22"/>
      <c r="E148" s="23">
        <f t="shared" ref="E148:E151" si="6">E149</f>
        <v>17</v>
      </c>
    </row>
    <row r="149" spans="2:5" s="14" customFormat="1" ht="33.75">
      <c r="B149" s="32" t="s">
        <v>30</v>
      </c>
      <c r="C149" s="18">
        <v>2322134</v>
      </c>
      <c r="D149" s="22"/>
      <c r="E149" s="23">
        <f t="shared" si="6"/>
        <v>17</v>
      </c>
    </row>
    <row r="150" spans="2:5" ht="22.5">
      <c r="B150" s="32" t="s">
        <v>29</v>
      </c>
      <c r="C150" s="18">
        <v>2322134</v>
      </c>
      <c r="D150" s="22"/>
      <c r="E150" s="23">
        <f t="shared" si="6"/>
        <v>17</v>
      </c>
    </row>
    <row r="151" spans="2:5">
      <c r="B151" s="19" t="s">
        <v>15</v>
      </c>
      <c r="C151" s="18">
        <v>2322134</v>
      </c>
      <c r="D151" s="22">
        <v>200</v>
      </c>
      <c r="E151" s="23">
        <f t="shared" si="6"/>
        <v>17</v>
      </c>
    </row>
    <row r="152" spans="2:5" ht="22.5">
      <c r="B152" s="19" t="s">
        <v>14</v>
      </c>
      <c r="C152" s="18">
        <v>2322134</v>
      </c>
      <c r="D152" s="22">
        <v>240</v>
      </c>
      <c r="E152" s="23">
        <v>17</v>
      </c>
    </row>
    <row r="153" spans="2:5" ht="31.5">
      <c r="B153" s="33" t="s">
        <v>13</v>
      </c>
      <c r="C153" s="29">
        <v>2500000</v>
      </c>
      <c r="D153" s="30" t="s">
        <v>6</v>
      </c>
      <c r="E153" s="31">
        <f>E154+E181+E173</f>
        <v>41278.839999999997</v>
      </c>
    </row>
    <row r="154" spans="2:5" ht="22.5">
      <c r="B154" s="39" t="s">
        <v>12</v>
      </c>
      <c r="C154" s="18">
        <v>2510000</v>
      </c>
      <c r="D154" s="22" t="s">
        <v>6</v>
      </c>
      <c r="E154" s="23">
        <f>E155+E158+E165+E170</f>
        <v>28401.64</v>
      </c>
    </row>
    <row r="155" spans="2:5">
      <c r="B155" s="39" t="s">
        <v>26</v>
      </c>
      <c r="C155" s="18">
        <v>2517040</v>
      </c>
      <c r="D155" s="22" t="s">
        <v>6</v>
      </c>
      <c r="E155" s="23">
        <f>E156</f>
        <v>2033.12</v>
      </c>
    </row>
    <row r="156" spans="2:5" ht="33.75">
      <c r="B156" s="19" t="s">
        <v>5</v>
      </c>
      <c r="C156" s="18">
        <v>2517040</v>
      </c>
      <c r="D156" s="22" t="s">
        <v>18</v>
      </c>
      <c r="E156" s="23">
        <f>E157</f>
        <v>2033.12</v>
      </c>
    </row>
    <row r="157" spans="2:5">
      <c r="B157" s="19" t="s">
        <v>4</v>
      </c>
      <c r="C157" s="18">
        <v>2517040</v>
      </c>
      <c r="D157" s="22" t="s">
        <v>24</v>
      </c>
      <c r="E157" s="23">
        <v>2033.12</v>
      </c>
    </row>
    <row r="158" spans="2:5">
      <c r="B158" s="39" t="s">
        <v>25</v>
      </c>
      <c r="C158" s="18" t="s">
        <v>21</v>
      </c>
      <c r="D158" s="22" t="s">
        <v>6</v>
      </c>
      <c r="E158" s="23">
        <f>E159+E161+E163</f>
        <v>25616.22</v>
      </c>
    </row>
    <row r="159" spans="2:5" ht="33.75">
      <c r="B159" s="19" t="s">
        <v>5</v>
      </c>
      <c r="C159" s="18" t="s">
        <v>21</v>
      </c>
      <c r="D159" s="22" t="s">
        <v>18</v>
      </c>
      <c r="E159" s="23">
        <f>E160</f>
        <v>25476.9</v>
      </c>
    </row>
    <row r="160" spans="2:5" s="14" customFormat="1">
      <c r="B160" s="19" t="s">
        <v>4</v>
      </c>
      <c r="C160" s="18" t="s">
        <v>21</v>
      </c>
      <c r="D160" s="22" t="s">
        <v>24</v>
      </c>
      <c r="E160" s="23">
        <v>25476.9</v>
      </c>
    </row>
    <row r="161" spans="2:5" s="14" customFormat="1">
      <c r="B161" s="19" t="s">
        <v>15</v>
      </c>
      <c r="C161" s="18" t="s">
        <v>21</v>
      </c>
      <c r="D161" s="22" t="s">
        <v>23</v>
      </c>
      <c r="E161" s="23">
        <f>E162</f>
        <v>94.2</v>
      </c>
    </row>
    <row r="162" spans="2:5" ht="22.5">
      <c r="B162" s="19" t="s">
        <v>14</v>
      </c>
      <c r="C162" s="18" t="s">
        <v>21</v>
      </c>
      <c r="D162" s="22" t="s">
        <v>22</v>
      </c>
      <c r="E162" s="23">
        <v>94.2</v>
      </c>
    </row>
    <row r="163" spans="2:5">
      <c r="B163" s="19" t="s">
        <v>2</v>
      </c>
      <c r="C163" s="18" t="s">
        <v>21</v>
      </c>
      <c r="D163" s="22">
        <v>800</v>
      </c>
      <c r="E163" s="23">
        <f>E164</f>
        <v>45.12</v>
      </c>
    </row>
    <row r="164" spans="2:5">
      <c r="B164" s="19" t="s">
        <v>16</v>
      </c>
      <c r="C164" s="18" t="s">
        <v>21</v>
      </c>
      <c r="D164" s="22">
        <v>850</v>
      </c>
      <c r="E164" s="23">
        <v>45.12</v>
      </c>
    </row>
    <row r="165" spans="2:5">
      <c r="B165" s="34" t="s">
        <v>9</v>
      </c>
      <c r="C165" s="18">
        <v>2510240</v>
      </c>
      <c r="D165" s="22"/>
      <c r="E165" s="23">
        <f>E166+E168</f>
        <v>700</v>
      </c>
    </row>
    <row r="166" spans="2:5" ht="33.75">
      <c r="B166" s="19" t="s">
        <v>5</v>
      </c>
      <c r="C166" s="18">
        <v>2510240</v>
      </c>
      <c r="D166" s="22" t="s">
        <v>18</v>
      </c>
      <c r="E166" s="23">
        <f>E167</f>
        <v>400</v>
      </c>
    </row>
    <row r="167" spans="2:5">
      <c r="B167" s="19" t="s">
        <v>4</v>
      </c>
      <c r="C167" s="18">
        <v>2510240</v>
      </c>
      <c r="D167" s="22" t="s">
        <v>24</v>
      </c>
      <c r="E167" s="23">
        <v>400</v>
      </c>
    </row>
    <row r="168" spans="2:5" s="14" customFormat="1">
      <c r="B168" s="34" t="s">
        <v>11</v>
      </c>
      <c r="C168" s="18">
        <v>2510240</v>
      </c>
      <c r="D168" s="22">
        <v>300</v>
      </c>
      <c r="E168" s="23">
        <v>300</v>
      </c>
    </row>
    <row r="169" spans="2:5" ht="22.5">
      <c r="B169" s="19" t="s">
        <v>10</v>
      </c>
      <c r="C169" s="18">
        <v>2510240</v>
      </c>
      <c r="D169" s="22">
        <v>320</v>
      </c>
      <c r="E169" s="23">
        <v>300</v>
      </c>
    </row>
    <row r="170" spans="2:5">
      <c r="B170" s="32" t="s">
        <v>78</v>
      </c>
      <c r="C170" s="18">
        <v>2517080</v>
      </c>
      <c r="D170" s="22"/>
      <c r="E170" s="23">
        <f>E171</f>
        <v>52.3</v>
      </c>
    </row>
    <row r="171" spans="2:5">
      <c r="B171" s="32" t="s">
        <v>8</v>
      </c>
      <c r="C171" s="24" t="s">
        <v>82</v>
      </c>
      <c r="D171" s="22">
        <v>500</v>
      </c>
      <c r="E171" s="23">
        <f>E172</f>
        <v>52.3</v>
      </c>
    </row>
    <row r="172" spans="2:5">
      <c r="B172" s="21" t="s">
        <v>7</v>
      </c>
      <c r="C172" s="24" t="s">
        <v>82</v>
      </c>
      <c r="D172" s="22">
        <v>540</v>
      </c>
      <c r="E172" s="23">
        <v>52.3</v>
      </c>
    </row>
    <row r="173" spans="2:5" ht="22.5">
      <c r="B173" s="39" t="s">
        <v>20</v>
      </c>
      <c r="C173" s="18">
        <v>2510000</v>
      </c>
      <c r="D173" s="35"/>
      <c r="E173" s="23">
        <f>E174</f>
        <v>8670.6</v>
      </c>
    </row>
    <row r="174" spans="2:5">
      <c r="B174" s="39" t="s">
        <v>19</v>
      </c>
      <c r="C174" s="18">
        <v>2510059</v>
      </c>
      <c r="D174" s="22"/>
      <c r="E174" s="23">
        <f>E175+E177+E179</f>
        <v>8670.6</v>
      </c>
    </row>
    <row r="175" spans="2:5" ht="33.75">
      <c r="B175" s="19" t="s">
        <v>5</v>
      </c>
      <c r="C175" s="18">
        <v>2510059</v>
      </c>
      <c r="D175" s="22">
        <v>100</v>
      </c>
      <c r="E175" s="23">
        <f>E176</f>
        <v>6104.2</v>
      </c>
    </row>
    <row r="176" spans="2:5">
      <c r="B176" s="19" t="s">
        <v>17</v>
      </c>
      <c r="C176" s="18">
        <v>2510059</v>
      </c>
      <c r="D176" s="22">
        <v>110</v>
      </c>
      <c r="E176" s="23">
        <v>6104.2</v>
      </c>
    </row>
    <row r="177" spans="2:5">
      <c r="B177" s="19" t="s">
        <v>15</v>
      </c>
      <c r="C177" s="18">
        <v>2510059</v>
      </c>
      <c r="D177" s="22">
        <v>200</v>
      </c>
      <c r="E177" s="23">
        <f>E178</f>
        <v>1919</v>
      </c>
    </row>
    <row r="178" spans="2:5" ht="22.5">
      <c r="B178" s="19" t="s">
        <v>14</v>
      </c>
      <c r="C178" s="18">
        <v>2510059</v>
      </c>
      <c r="D178" s="22">
        <v>240</v>
      </c>
      <c r="E178" s="23">
        <v>1919</v>
      </c>
    </row>
    <row r="179" spans="2:5">
      <c r="B179" s="19" t="s">
        <v>2</v>
      </c>
      <c r="C179" s="18">
        <v>2510059</v>
      </c>
      <c r="D179" s="22">
        <v>800</v>
      </c>
      <c r="E179" s="23">
        <f>E180</f>
        <v>647.4</v>
      </c>
    </row>
    <row r="180" spans="2:5">
      <c r="B180" s="19" t="s">
        <v>16</v>
      </c>
      <c r="C180" s="18">
        <v>2510059</v>
      </c>
      <c r="D180" s="22">
        <v>850</v>
      </c>
      <c r="E180" s="23">
        <v>647.4</v>
      </c>
    </row>
    <row r="181" spans="2:5" ht="22.5">
      <c r="B181" s="39" t="s">
        <v>20</v>
      </c>
      <c r="C181" s="18">
        <v>2530000</v>
      </c>
      <c r="D181" s="35"/>
      <c r="E181" s="23">
        <f>E182</f>
        <v>4206.6000000000004</v>
      </c>
    </row>
    <row r="182" spans="2:5">
      <c r="B182" s="39" t="s">
        <v>19</v>
      </c>
      <c r="C182" s="18">
        <v>2530059</v>
      </c>
      <c r="D182" s="22"/>
      <c r="E182" s="23">
        <f>E183+E185+E187</f>
        <v>4206.6000000000004</v>
      </c>
    </row>
    <row r="183" spans="2:5" ht="33.75">
      <c r="B183" s="19" t="s">
        <v>5</v>
      </c>
      <c r="C183" s="18">
        <v>2530059</v>
      </c>
      <c r="D183" s="22" t="s">
        <v>18</v>
      </c>
      <c r="E183" s="23">
        <f>E184</f>
        <v>3374.8</v>
      </c>
    </row>
    <row r="184" spans="2:5">
      <c r="B184" s="19" t="s">
        <v>17</v>
      </c>
      <c r="C184" s="18">
        <v>2530059</v>
      </c>
      <c r="D184" s="22">
        <v>110</v>
      </c>
      <c r="E184" s="23">
        <v>3374.8</v>
      </c>
    </row>
    <row r="185" spans="2:5">
      <c r="B185" s="19" t="s">
        <v>15</v>
      </c>
      <c r="C185" s="18">
        <v>2530059</v>
      </c>
      <c r="D185" s="22">
        <v>200</v>
      </c>
      <c r="E185" s="23">
        <f>E186</f>
        <v>805.3</v>
      </c>
    </row>
    <row r="186" spans="2:5" ht="22.5">
      <c r="B186" s="19" t="s">
        <v>14</v>
      </c>
      <c r="C186" s="18">
        <v>2530059</v>
      </c>
      <c r="D186" s="22">
        <v>240</v>
      </c>
      <c r="E186" s="23">
        <v>805.3</v>
      </c>
    </row>
    <row r="187" spans="2:5">
      <c r="B187" s="19" t="s">
        <v>2</v>
      </c>
      <c r="C187" s="18">
        <v>2530059</v>
      </c>
      <c r="D187" s="22">
        <v>800</v>
      </c>
      <c r="E187" s="23">
        <f>E188</f>
        <v>26.5</v>
      </c>
    </row>
    <row r="188" spans="2:5">
      <c r="B188" s="19" t="s">
        <v>16</v>
      </c>
      <c r="C188" s="18">
        <v>2530059</v>
      </c>
      <c r="D188" s="22">
        <v>850</v>
      </c>
      <c r="E188" s="23">
        <v>26.5</v>
      </c>
    </row>
    <row r="189" spans="2:5" ht="30" customHeight="1">
      <c r="B189" s="38" t="s">
        <v>109</v>
      </c>
      <c r="C189" s="29">
        <v>2800000</v>
      </c>
      <c r="D189" s="30"/>
      <c r="E189" s="31">
        <f>E190+E193</f>
        <v>552.20000000000005</v>
      </c>
    </row>
    <row r="190" spans="2:5" ht="22.5">
      <c r="B190" s="19" t="s">
        <v>107</v>
      </c>
      <c r="C190" s="18">
        <v>2805641</v>
      </c>
      <c r="D190" s="22"/>
      <c r="E190" s="23">
        <f>E191</f>
        <v>541.20000000000005</v>
      </c>
    </row>
    <row r="191" spans="2:5">
      <c r="B191" s="19" t="s">
        <v>15</v>
      </c>
      <c r="C191" s="18">
        <v>2805641</v>
      </c>
      <c r="D191" s="22">
        <v>200</v>
      </c>
      <c r="E191" s="23">
        <f>E192</f>
        <v>541.20000000000005</v>
      </c>
    </row>
    <row r="192" spans="2:5" ht="22.5">
      <c r="B192" s="19" t="s">
        <v>14</v>
      </c>
      <c r="C192" s="18">
        <v>2805641</v>
      </c>
      <c r="D192" s="22">
        <v>240</v>
      </c>
      <c r="E192" s="23">
        <v>541.20000000000005</v>
      </c>
    </row>
    <row r="193" spans="2:5">
      <c r="B193" s="19" t="s">
        <v>105</v>
      </c>
      <c r="C193" s="18">
        <v>2807060</v>
      </c>
      <c r="D193" s="22"/>
      <c r="E193" s="23">
        <f>E194</f>
        <v>11</v>
      </c>
    </row>
    <row r="194" spans="2:5">
      <c r="B194" s="19" t="s">
        <v>15</v>
      </c>
      <c r="C194" s="18">
        <v>2807060</v>
      </c>
      <c r="D194" s="22">
        <v>200</v>
      </c>
      <c r="E194" s="23">
        <f>E195</f>
        <v>11</v>
      </c>
    </row>
    <row r="195" spans="2:5" ht="22.5">
      <c r="B195" s="19" t="s">
        <v>14</v>
      </c>
      <c r="C195" s="18">
        <v>2807060</v>
      </c>
      <c r="D195" s="22">
        <v>240</v>
      </c>
      <c r="E195" s="23">
        <v>11</v>
      </c>
    </row>
    <row r="196" spans="2:5" ht="21">
      <c r="B196" s="38" t="s">
        <v>48</v>
      </c>
      <c r="C196" s="29">
        <v>3100000</v>
      </c>
      <c r="D196" s="30"/>
      <c r="E196" s="31">
        <f>E197+E200</f>
        <v>3661</v>
      </c>
    </row>
    <row r="197" spans="2:5" ht="22.5">
      <c r="B197" s="32" t="s">
        <v>47</v>
      </c>
      <c r="C197" s="18">
        <v>3102108</v>
      </c>
      <c r="D197" s="22"/>
      <c r="E197" s="23">
        <f t="shared" ref="E197:E198" si="7">E198</f>
        <v>1761</v>
      </c>
    </row>
    <row r="198" spans="2:5">
      <c r="B198" s="19" t="s">
        <v>15</v>
      </c>
      <c r="C198" s="18">
        <v>3102108</v>
      </c>
      <c r="D198" s="22">
        <v>200</v>
      </c>
      <c r="E198" s="23">
        <f t="shared" si="7"/>
        <v>1761</v>
      </c>
    </row>
    <row r="199" spans="2:5" ht="22.5">
      <c r="B199" s="19" t="s">
        <v>14</v>
      </c>
      <c r="C199" s="18">
        <v>3102108</v>
      </c>
      <c r="D199" s="22">
        <v>240</v>
      </c>
      <c r="E199" s="23">
        <v>1761</v>
      </c>
    </row>
    <row r="200" spans="2:5" ht="22.5">
      <c r="B200" s="19" t="s">
        <v>110</v>
      </c>
      <c r="C200" s="18">
        <v>3105607</v>
      </c>
      <c r="D200" s="22"/>
      <c r="E200" s="23">
        <f>E201</f>
        <v>1900</v>
      </c>
    </row>
    <row r="201" spans="2:5">
      <c r="B201" s="19" t="s">
        <v>15</v>
      </c>
      <c r="C201" s="18">
        <v>3105607</v>
      </c>
      <c r="D201" s="22">
        <v>200</v>
      </c>
      <c r="E201" s="23">
        <f>E202</f>
        <v>1900</v>
      </c>
    </row>
    <row r="202" spans="2:5" ht="22.5">
      <c r="B202" s="19" t="s">
        <v>14</v>
      </c>
      <c r="C202" s="18">
        <v>3105607</v>
      </c>
      <c r="D202" s="22">
        <v>240</v>
      </c>
      <c r="E202" s="23">
        <v>1900</v>
      </c>
    </row>
    <row r="203" spans="2:5" ht="21">
      <c r="B203" s="37" t="s">
        <v>64</v>
      </c>
      <c r="C203" s="40" t="s">
        <v>83</v>
      </c>
      <c r="D203" s="22"/>
      <c r="E203" s="31">
        <f>E204</f>
        <v>826</v>
      </c>
    </row>
    <row r="204" spans="2:5">
      <c r="B204" s="21" t="s">
        <v>63</v>
      </c>
      <c r="C204" s="22" t="s">
        <v>84</v>
      </c>
      <c r="D204" s="22"/>
      <c r="E204" s="23">
        <f>E205+E208+E211</f>
        <v>826</v>
      </c>
    </row>
    <row r="205" spans="2:5" ht="22.5">
      <c r="B205" s="19" t="s">
        <v>87</v>
      </c>
      <c r="C205" s="18" t="s">
        <v>92</v>
      </c>
      <c r="D205" s="22"/>
      <c r="E205" s="23">
        <v>502.3</v>
      </c>
    </row>
    <row r="206" spans="2:5">
      <c r="B206" s="19" t="s">
        <v>15</v>
      </c>
      <c r="C206" s="18" t="s">
        <v>92</v>
      </c>
      <c r="D206" s="22">
        <v>200</v>
      </c>
      <c r="E206" s="23">
        <v>502.3</v>
      </c>
    </row>
    <row r="207" spans="2:5" ht="22.5">
      <c r="B207" s="19" t="s">
        <v>14</v>
      </c>
      <c r="C207" s="18" t="s">
        <v>92</v>
      </c>
      <c r="D207" s="22">
        <v>240</v>
      </c>
      <c r="E207" s="23">
        <v>502.3</v>
      </c>
    </row>
    <row r="208" spans="2:5">
      <c r="B208" s="19" t="s">
        <v>60</v>
      </c>
      <c r="C208" s="18" t="s">
        <v>111</v>
      </c>
      <c r="D208" s="22"/>
      <c r="E208" s="23">
        <f>E209</f>
        <v>54.4</v>
      </c>
    </row>
    <row r="209" spans="2:5">
      <c r="B209" s="19" t="s">
        <v>15</v>
      </c>
      <c r="C209" s="18" t="s">
        <v>111</v>
      </c>
      <c r="D209" s="22">
        <v>200</v>
      </c>
      <c r="E209" s="23">
        <f>E210</f>
        <v>54.4</v>
      </c>
    </row>
    <row r="210" spans="2:5" ht="22.5">
      <c r="B210" s="19" t="s">
        <v>14</v>
      </c>
      <c r="C210" s="18" t="s">
        <v>111</v>
      </c>
      <c r="D210" s="22">
        <v>240</v>
      </c>
      <c r="E210" s="23">
        <v>54.4</v>
      </c>
    </row>
    <row r="211" spans="2:5">
      <c r="B211" s="19" t="s">
        <v>112</v>
      </c>
      <c r="C211" s="18">
        <v>312105</v>
      </c>
      <c r="D211" s="22"/>
      <c r="E211" s="23">
        <f>E212+E214</f>
        <v>269.3</v>
      </c>
    </row>
    <row r="212" spans="2:5" ht="33.75">
      <c r="B212" s="19" t="s">
        <v>5</v>
      </c>
      <c r="C212" s="18">
        <v>312105</v>
      </c>
      <c r="D212" s="22">
        <v>100</v>
      </c>
      <c r="E212" s="23">
        <f>E213</f>
        <v>250.8</v>
      </c>
    </row>
    <row r="213" spans="2:5">
      <c r="B213" s="19" t="s">
        <v>17</v>
      </c>
      <c r="C213" s="18">
        <v>312105</v>
      </c>
      <c r="D213" s="22">
        <v>120</v>
      </c>
      <c r="E213" s="23">
        <v>250.8</v>
      </c>
    </row>
    <row r="214" spans="2:5">
      <c r="B214" s="19" t="s">
        <v>15</v>
      </c>
      <c r="C214" s="18">
        <v>312105</v>
      </c>
      <c r="D214" s="22">
        <v>200</v>
      </c>
      <c r="E214" s="23">
        <f>E215</f>
        <v>18.5</v>
      </c>
    </row>
    <row r="215" spans="2:5" ht="22.5">
      <c r="B215" s="19" t="s">
        <v>14</v>
      </c>
      <c r="C215" s="18">
        <v>312105</v>
      </c>
      <c r="D215" s="22">
        <v>240</v>
      </c>
      <c r="E215" s="23">
        <v>18.5</v>
      </c>
    </row>
    <row r="216" spans="2:5">
      <c r="B216" s="28" t="s">
        <v>3</v>
      </c>
      <c r="C216" s="29">
        <v>5000000</v>
      </c>
      <c r="D216" s="30"/>
      <c r="E216" s="31">
        <f>E217</f>
        <v>1600</v>
      </c>
    </row>
    <row r="217" spans="2:5" ht="24" customHeight="1">
      <c r="B217" s="21" t="s">
        <v>85</v>
      </c>
      <c r="C217" s="25" t="s">
        <v>86</v>
      </c>
      <c r="D217" s="22"/>
      <c r="E217" s="23">
        <f>E218+E220</f>
        <v>1600</v>
      </c>
    </row>
    <row r="218" spans="2:5" ht="12.75" customHeight="1">
      <c r="B218" s="19" t="s">
        <v>5</v>
      </c>
      <c r="C218" s="25" t="s">
        <v>86</v>
      </c>
      <c r="D218" s="22">
        <v>100</v>
      </c>
      <c r="E218" s="23">
        <f>E219</f>
        <v>1569</v>
      </c>
    </row>
    <row r="219" spans="2:5" ht="11.25" customHeight="1">
      <c r="B219" s="19" t="s">
        <v>4</v>
      </c>
      <c r="C219" s="25" t="s">
        <v>86</v>
      </c>
      <c r="D219" s="22">
        <v>120</v>
      </c>
      <c r="E219" s="23">
        <v>1569</v>
      </c>
    </row>
    <row r="220" spans="2:5" ht="11.25" customHeight="1">
      <c r="B220" s="19" t="s">
        <v>15</v>
      </c>
      <c r="C220" s="25" t="s">
        <v>86</v>
      </c>
      <c r="D220" s="22">
        <v>200</v>
      </c>
      <c r="E220" s="23">
        <f>E221</f>
        <v>31</v>
      </c>
    </row>
    <row r="221" spans="2:5" ht="11.25" customHeight="1">
      <c r="B221" s="19" t="s">
        <v>14</v>
      </c>
      <c r="C221" s="25" t="s">
        <v>86</v>
      </c>
      <c r="D221" s="22">
        <v>240</v>
      </c>
      <c r="E221" s="23">
        <v>31</v>
      </c>
    </row>
    <row r="222" spans="2:5" ht="11.25" customHeight="1">
      <c r="B222" s="26" t="s">
        <v>0</v>
      </c>
      <c r="C222" s="26"/>
      <c r="D222" s="26"/>
      <c r="E222" s="27">
        <f>E14+E42+E51+E62+E88+E101+E114+E119+E124+E136+E143+E153+E196+E203+E216+E189</f>
        <v>137293.88200000001</v>
      </c>
    </row>
    <row r="223" spans="2:5" ht="11.25" customHeight="1"/>
    <row r="224" spans="2:5" ht="12.75" customHeight="1">
      <c r="E224" s="42"/>
    </row>
  </sheetData>
  <mergeCells count="1">
    <mergeCell ref="B10:E10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муниципальные программы 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2014-03-28T03:40:47Z</cp:lastPrinted>
  <dcterms:created xsi:type="dcterms:W3CDTF">2013-11-15T08:07:46Z</dcterms:created>
  <dcterms:modified xsi:type="dcterms:W3CDTF">2014-07-08T08:53:50Z</dcterms:modified>
</cp:coreProperties>
</file>