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Решение от 24.12.2018 №30  2019\"/>
    </mc:Choice>
  </mc:AlternateContent>
  <bookViews>
    <workbookView xWindow="120" yWindow="120" windowWidth="19035" windowHeight="11760"/>
  </bookViews>
  <sheets>
    <sheet name="приложение 1 доходы 2019" sheetId="1" r:id="rId1"/>
  </sheets>
  <definedNames>
    <definedName name="_xlnm._FilterDatabase" localSheetId="0" hidden="1">'приложение 1 доходы 2019'!$B$11:$E$73</definedName>
  </definedNames>
  <calcPr calcId="152511" refMode="R1C1"/>
</workbook>
</file>

<file path=xl/calcChain.xml><?xml version="1.0" encoding="utf-8"?>
<calcChain xmlns="http://schemas.openxmlformats.org/spreadsheetml/2006/main">
  <c r="D71" i="1" l="1"/>
  <c r="D70" i="1" s="1"/>
  <c r="D19" i="1" l="1"/>
  <c r="D18" i="1" s="1"/>
  <c r="D44" i="1" l="1"/>
  <c r="D68" i="1" l="1"/>
  <c r="D65" i="1"/>
  <c r="D53" i="1"/>
  <c r="D62" i="1"/>
  <c r="D40" i="1"/>
  <c r="D37" i="1"/>
  <c r="D33" i="1"/>
  <c r="D30" i="1"/>
  <c r="D27" i="1"/>
  <c r="D25" i="1" s="1"/>
  <c r="D23" i="1"/>
  <c r="D14" i="1"/>
  <c r="D13" i="1" s="1"/>
  <c r="D52" i="1" l="1"/>
  <c r="D51" i="1" s="1"/>
  <c r="D12" i="1" l="1"/>
  <c r="D73" i="1" s="1"/>
</calcChain>
</file>

<file path=xl/sharedStrings.xml><?xml version="1.0" encoding="utf-8"?>
<sst xmlns="http://schemas.openxmlformats.org/spreadsheetml/2006/main" count="136" uniqueCount="133">
  <si>
    <t>Приложение № 1</t>
  </si>
  <si>
    <t>в тыс.руб.</t>
  </si>
  <si>
    <t>Код бюджетной классификации</t>
  </si>
  <si>
    <t>Доходы (вид налога)</t>
  </si>
  <si>
    <t>182 1 00 00000 00 0000 000</t>
  </si>
  <si>
    <t>182 1 01 02000 01 0000 110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</si>
  <si>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</si>
  <si>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</si>
  <si>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</si>
  <si>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</si>
  <si>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</si>
  <si>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</si>
  <si>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</si>
  <si>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</si>
  <si>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182 1 05 00000 00 0000 000</t>
  </si>
  <si>
    <t>НАЛОГИ НА СОВОКУПНЫЙ ДОХОД</t>
  </si>
  <si>
    <t>182 1 05 03010 01 0000 110</t>
  </si>
  <si>
    <t>Единый сельскохозяйственный налог</t>
  </si>
  <si>
    <t>182 1 06 00000 00 0000 000</t>
  </si>
  <si>
    <t>НАЛОГИ НА ИМУЩЕСТВО</t>
  </si>
  <si>
    <t>Налог на имущество физических лиц взимаемых по ставкам, применяемым к объектам налогообложения,  расположенным в границах поселений</t>
  </si>
  <si>
    <t>182 1 06 06000 00 0000 110</t>
  </si>
  <si>
    <t>Земельный налог</t>
  </si>
  <si>
    <t>650 1 08 00000 00 0000 000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</si>
  <si>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</si>
  <si>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</si>
  <si>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</si>
  <si>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</si>
  <si>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650 1 13 00000 00 0000 000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</si>
  <si>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</si>
  <si>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</si>
  <si>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САНКЦИ, ВОЗМЕЩЕНИЕ УЩЕРБА</t>
  </si>
  <si>
    <t>650 1 17 00000 00 0000 000</t>
  </si>
  <si>
    <t>ПРОЧИЕ НЕНАЛОГОВЫЕ ДОХОДЫ</t>
  </si>
  <si>
    <t>650 2 00 00000 00 0000 000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</si>
  <si>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</si>
  <si>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</si>
  <si>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Прочие дотации бюджетам поселений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</si>
  <si>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</si>
  <si>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</si>
  <si>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</si>
  <si>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</si>
  <si>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</si>
  <si>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182 1 09 00000 00 0000 000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</si>
  <si>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</si>
  <si>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</si>
  <si>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</si>
  <si>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</si>
  <si>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</si>
  <si>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</si>
  <si>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</si>
  <si>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</si>
  <si>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</si>
  <si>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</si>
  <si>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</si>
  <si>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</si>
  <si>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</si>
  <si>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</si>
  <si>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</si>
  <si>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</si>
  <si>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</si>
  <si>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</si>
  <si>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</si>
  <si>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</si>
  <si>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</si>
  <si>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041 1 16 18050 13 0000 140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</si>
  <si>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</si>
  <si>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</si>
  <si>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041 1 16 32000 13 0000 140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</si>
  <si>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</si>
  <si>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</si>
  <si>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</si>
  <si>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</si>
  <si>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</si>
  <si>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</si>
  <si>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650 2 02 00000 00 0000 000</t>
  </si>
  <si>
    <t>БЕЗВОЗМЕЗДНЫЕ ПОСТУПЛЕНИЯ ОТ ДРУГИХ БЮДЖЕТОВ БЮДЖЕТНОЙ СИСТЕМЫ РОССИЙСКОЙ ФЕДЕРАЦИИ</t>
  </si>
  <si>
    <t>ДОТАЦИИ БЮДЖЕТАМ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</si>
  <si>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</si>
  <si>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</si>
  <si>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СУБЪЕКТОВ РОССИЙСКОЙ ФЕДЕРАЦИИ И МУНИЦИПАЛЬНЫХ ОБРАЗОВАНИЙ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</si>
  <si>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</si>
  <si>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</si>
  <si>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</si>
  <si>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</si>
  <si>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</si>
  <si>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</si>
  <si>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</si>
  <si>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</si>
  <si>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650 1 11 00000 00 0000 000</t>
  </si>
  <si>
    <t>НАЛОГИ НА ТОВАРЫ (РАБОТЫ, УСЛУГИ), РЕАЛИЗУЕМЫЕ НА ТЕРРИТРИИ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</si>
  <si>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</si>
  <si>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</si>
  <si>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</si>
  <si>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</si>
  <si>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>650 1 14 00000 00 0000 000</t>
  </si>
  <si>
    <t>100 1 03 00000 00 0000 000</t>
  </si>
  <si>
    <t>100 1 03 02230 01 0000 110</t>
  </si>
  <si>
    <t>100 1 03 02240 01 0000 110</t>
  </si>
  <si>
    <t>100 1 03 02250 01 0000 110</t>
  </si>
  <si>
    <t>100 1 03 02000 01 0000 000</t>
  </si>
  <si>
    <t xml:space="preserve"> городского поселения Игрим</t>
  </si>
  <si>
    <t>к решению Совета депутатов</t>
  </si>
  <si>
    <t>161 1 16 00000 00 0000 000</t>
  </si>
  <si>
    <t>161 1 16 33050 13 6000 140</t>
  </si>
  <si>
    <t>План на 2019 год</t>
  </si>
  <si>
    <t>650 2 07 00000 00 0000 150</t>
  </si>
  <si>
    <t>650 2 07 05030 13 0000 150</t>
  </si>
  <si>
    <t>650 2 02 00000 00 0000 150</t>
  </si>
  <si>
    <t xml:space="preserve">650 2 02 15001 130000 150 </t>
  </si>
  <si>
    <t>650 2 02 01003 10 0000 150</t>
  </si>
  <si>
    <t>650 2 02 01009 10 0000 150</t>
  </si>
  <si>
    <t>650 2 02 01999 10 0000 150</t>
  </si>
  <si>
    <t>650 2 02 02000 00 0000 150</t>
  </si>
  <si>
    <t>650 2 02 02109 10 0000 150</t>
  </si>
  <si>
    <t>650 2 02 02150 10 0000 150</t>
  </si>
  <si>
    <t>650 2 02 02999 13 0000 150</t>
  </si>
  <si>
    <t>650 2 02 03000 00 0000 150</t>
  </si>
  <si>
    <t>650 2 02 35118 13 0000 150</t>
  </si>
  <si>
    <t>650 2 02 35930 13 0000 150</t>
  </si>
  <si>
    <t>650 2 02 04000 00 0000 150</t>
  </si>
  <si>
    <t>650 2 02 45160 13 0000 150</t>
  </si>
  <si>
    <t>650 2 02 04999 13 0000 150</t>
  </si>
  <si>
    <t>Доходы бюджета городского поселения Игрим на 2019 год</t>
  </si>
  <si>
    <t xml:space="preserve">от 24.12.2018 г.  № 30 </t>
  </si>
  <si>
    <t>"Приложение № 1</t>
  </si>
  <si>
    <t xml:space="preserve">650 2 18 00000 00 0000 000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</si>
  <si>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</si>
  <si>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650 2 18 00000 00 0000 150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</si>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</sst>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1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topLeftCell="B62" zoomScale="120" zoomScaleNormal="120" workbookViewId="0">
      <selection activeCell="D15" sqref="D15"/>
    </sheetView>
  </sheetViews>
  <sheetFormatPr defaultRowHeight="15" x14ac:dyDescent="0.25"/>
  <cols>
    <col min="1" max="1" width="4.85546875" style="1" hidden="1" customWidth="1"/>
    <col min="2" max="2" width="23.7109375" style="1" customWidth="1"/>
    <col min="3" max="3" width="59.28515625" style="1" customWidth="1"/>
    <col min="4" max="4" width="14.28515625" style="2" customWidth="1"/>
    <col min="5" max="16384" width="9.140625" style="1"/>
  </cols>
  <sheetData>
    <row r="1" spans="2:4" x14ac:dyDescent="0.25">
      <c r="D1" s="6" t="s">
        <v>0</v>
      </c>
    </row>
    <row r="2" spans="2:4" x14ac:dyDescent="0.25">
      <c r="D2" s="6" t="s">
        <v>102</v>
      </c>
    </row>
    <row r="3" spans="2:4" x14ac:dyDescent="0.25">
      <c r="D3" s="6" t="s">
        <v>101</v>
      </c>
    </row>
    <row r="4" spans="2:4" x14ac:dyDescent="0.25">
      <c r="D4" s="6" t="s">
        <v>132</v>
      </c>
    </row>
    <row r="5" spans="2:4" ht="13.5" customHeight="1" x14ac:dyDescent="0.25">
      <c r="D5" s="6" t="s">
        <v>125</v>
      </c>
    </row>
    <row r="6" spans="2:4" ht="12.75" customHeight="1" x14ac:dyDescent="0.25">
      <c r="D6" s="6" t="s">
        <v>102</v>
      </c>
    </row>
    <row r="7" spans="2:4" ht="13.5" customHeight="1" x14ac:dyDescent="0.25">
      <c r="D7" s="6" t="s">
        <v>101</v>
      </c>
    </row>
    <row r="8" spans="2:4" x14ac:dyDescent="0.25">
      <c r="D8" s="6" t="s">
        <v>124</v>
      </c>
    </row>
    <row r="9" spans="2:4" ht="21" customHeight="1" x14ac:dyDescent="0.25">
      <c r="B9" s="17" t="s">
        <v>123</v>
      </c>
      <c r="C9" s="17"/>
      <c r="D9" s="17"/>
    </row>
    <row r="10" spans="2:4" x14ac:dyDescent="0.25">
      <c r="D10" s="5" t="s">
        <v>1</v>
      </c>
    </row>
    <row r="11" spans="2:4" s="4" customFormat="1" ht="25.5" customHeight="1" x14ac:dyDescent="0.25">
      <c r="B11" s="7" t="s">
        <v>2</v>
      </c>
      <c r="C11" s="7" t="s">
        <v>3</v>
      </c>
      <c r="D11" s="7" t="s">
        <v>105</v>
      </c>
    </row>
    <row r="12" spans="2:4" ht="15.75" customHeight="1" x14ac:dyDescent="0.25">
      <c r="B12" s="8" t="s">
        <v>4</v>
      </c>
      <c r="C12" s="8" t="s">
        <v>45</v>
      </c>
      <c r="D12" s="9">
        <f>D13+D18+D23+D25+D30+D32+D33+D37+D40+D44</f>
        <v>45467.3</v>
      </c>
    </row>
    <row r="13" spans="2:4" x14ac:dyDescent="0.25">
      <c r="B13" s="8" t="s">
        <v>5</v>
      </c>
      <c r="C13" s="8" t="s">
        <v>6</v>
      </c>
      <c r="D13" s="9">
        <f>D14</f>
        <v>16362</v>
      </c>
    </row>
    <row r="14" spans="2:4" x14ac:dyDescent="0.25">
      <c r="B14" s="10" t="s">
        <v>5</v>
      </c>
      <c r="C14" s="10" t="s">
        <v>7</v>
      </c>
      <c r="D14" s="9">
        <f>SUM(D15:D17)</f>
        <v>16362</v>
      </c>
    </row>
    <row r="15" spans="2:4" ht="53.25" customHeight="1" x14ac:dyDescent="0.25">
      <c r="B15" s="8" t="s">
        <v>8</v>
      </c>
      <c r="C15" s="8" t="s">
        <v>9</v>
      </c>
      <c r="D15" s="11">
        <v>16162</v>
      </c>
    </row>
    <row r="16" spans="2:4" ht="85.5" customHeight="1" x14ac:dyDescent="0.25">
      <c r="B16" s="8" t="s">
        <v>10</v>
      </c>
      <c r="C16" s="8" t="s">
        <v>11</v>
      </c>
      <c r="D16" s="11">
        <v>100</v>
      </c>
    </row>
    <row r="17" spans="2:4" ht="36" customHeight="1" x14ac:dyDescent="0.25">
      <c r="B17" s="8" t="s">
        <v>12</v>
      </c>
      <c r="C17" s="8" t="s">
        <v>13</v>
      </c>
      <c r="D17" s="11">
        <v>100</v>
      </c>
    </row>
    <row r="18" spans="2:4" ht="27" customHeight="1" x14ac:dyDescent="0.25">
      <c r="B18" s="8" t="s">
        <v>96</v>
      </c>
      <c r="C18" s="8" t="s">
        <v>90</v>
      </c>
      <c r="D18" s="11">
        <f>D19</f>
        <v>8637.2999999999993</v>
      </c>
    </row>
    <row r="19" spans="2:4" ht="24" customHeight="1" x14ac:dyDescent="0.25">
      <c r="B19" s="8" t="s">
        <v>100</v>
      </c>
      <c r="C19" s="8" t="s">
        <v>87</v>
      </c>
      <c r="D19" s="11">
        <f>SUM(D20:D22)</f>
        <v>8637.2999999999993</v>
      </c>
    </row>
    <row r="20" spans="2:4" ht="49.5" customHeight="1" x14ac:dyDescent="0.25">
      <c r="B20" s="8" t="s">
        <v>97</v>
      </c>
      <c r="C20" s="8" t="s">
        <v>91</v>
      </c>
      <c r="D20" s="11">
        <v>2764</v>
      </c>
    </row>
    <row r="21" spans="2:4" ht="63" customHeight="1" x14ac:dyDescent="0.25">
      <c r="B21" s="8" t="s">
        <v>98</v>
      </c>
      <c r="C21" s="8" t="s">
        <v>92</v>
      </c>
      <c r="D21" s="11">
        <v>86.3</v>
      </c>
    </row>
    <row r="22" spans="2:4" ht="50.25" customHeight="1" x14ac:dyDescent="0.25">
      <c r="B22" s="8" t="s">
        <v>99</v>
      </c>
      <c r="C22" s="8" t="s">
        <v>93</v>
      </c>
      <c r="D22" s="11">
        <v>5787</v>
      </c>
    </row>
    <row r="23" spans="2:4" hidden="1" x14ac:dyDescent="0.25">
      <c r="B23" s="8" t="s">
        <v>14</v>
      </c>
      <c r="C23" s="8" t="s">
        <v>15</v>
      </c>
      <c r="D23" s="11">
        <f>D24</f>
        <v>0</v>
      </c>
    </row>
    <row r="24" spans="2:4" hidden="1" x14ac:dyDescent="0.25">
      <c r="B24" s="14" t="s">
        <v>16</v>
      </c>
      <c r="C24" s="8" t="s">
        <v>17</v>
      </c>
      <c r="D24" s="11">
        <v>0</v>
      </c>
    </row>
    <row r="25" spans="2:4" x14ac:dyDescent="0.25">
      <c r="B25" s="8" t="s">
        <v>18</v>
      </c>
      <c r="C25" s="8" t="s">
        <v>19</v>
      </c>
      <c r="D25" s="9">
        <f>D26+D27</f>
        <v>4500</v>
      </c>
    </row>
    <row r="26" spans="2:4" ht="38.25" x14ac:dyDescent="0.25">
      <c r="B26" s="8" t="s">
        <v>46</v>
      </c>
      <c r="C26" s="8" t="s">
        <v>20</v>
      </c>
      <c r="D26" s="11">
        <v>800</v>
      </c>
    </row>
    <row r="27" spans="2:4" x14ac:dyDescent="0.25">
      <c r="B27" s="8" t="s">
        <v>21</v>
      </c>
      <c r="C27" s="8" t="s">
        <v>22</v>
      </c>
      <c r="D27" s="11">
        <f>SUM(D28:D29)</f>
        <v>3700</v>
      </c>
    </row>
    <row r="28" spans="2:4" ht="28.5" customHeight="1" x14ac:dyDescent="0.25">
      <c r="B28" s="8" t="s">
        <v>47</v>
      </c>
      <c r="C28" s="8" t="s">
        <v>48</v>
      </c>
      <c r="D28" s="11">
        <v>3000</v>
      </c>
    </row>
    <row r="29" spans="2:4" ht="24" customHeight="1" x14ac:dyDescent="0.25">
      <c r="B29" s="8" t="s">
        <v>49</v>
      </c>
      <c r="C29" s="8" t="s">
        <v>50</v>
      </c>
      <c r="D29" s="11">
        <v>700</v>
      </c>
    </row>
    <row r="30" spans="2:4" x14ac:dyDescent="0.25">
      <c r="B30" s="8" t="s">
        <v>23</v>
      </c>
      <c r="C30" s="8" t="s">
        <v>24</v>
      </c>
      <c r="D30" s="9">
        <f>D31</f>
        <v>20</v>
      </c>
    </row>
    <row r="31" spans="2:4" ht="54" customHeight="1" x14ac:dyDescent="0.25">
      <c r="B31" s="8" t="s">
        <v>25</v>
      </c>
      <c r="C31" s="8" t="s">
        <v>26</v>
      </c>
      <c r="D31" s="9">
        <v>20</v>
      </c>
    </row>
    <row r="32" spans="2:4" ht="25.5" x14ac:dyDescent="0.25">
      <c r="B32" s="8" t="s">
        <v>43</v>
      </c>
      <c r="C32" s="8" t="s">
        <v>44</v>
      </c>
      <c r="D32" s="9">
        <v>0</v>
      </c>
    </row>
    <row r="33" spans="2:5" ht="27.75" customHeight="1" x14ac:dyDescent="0.25">
      <c r="B33" s="8" t="s">
        <v>89</v>
      </c>
      <c r="C33" s="8" t="s">
        <v>27</v>
      </c>
      <c r="D33" s="9">
        <f>SUM(D34:D36)</f>
        <v>6555</v>
      </c>
    </row>
    <row r="34" spans="2:5" ht="62.25" customHeight="1" x14ac:dyDescent="0.25">
      <c r="B34" s="8" t="s">
        <v>88</v>
      </c>
      <c r="C34" s="8" t="s">
        <v>51</v>
      </c>
      <c r="D34" s="9">
        <v>2328</v>
      </c>
    </row>
    <row r="35" spans="2:5" ht="51" customHeight="1" x14ac:dyDescent="0.25">
      <c r="B35" s="8" t="s">
        <v>52</v>
      </c>
      <c r="C35" s="8" t="s">
        <v>53</v>
      </c>
      <c r="D35" s="9">
        <v>2722</v>
      </c>
    </row>
    <row r="36" spans="2:5" ht="63" customHeight="1" x14ac:dyDescent="0.25">
      <c r="B36" s="8" t="s">
        <v>54</v>
      </c>
      <c r="C36" s="8" t="s">
        <v>55</v>
      </c>
      <c r="D36" s="9">
        <v>1505</v>
      </c>
    </row>
    <row r="37" spans="2:5" ht="25.5" x14ac:dyDescent="0.25">
      <c r="B37" s="8" t="s">
        <v>28</v>
      </c>
      <c r="C37" s="8" t="s">
        <v>29</v>
      </c>
      <c r="D37" s="9">
        <f>SUM(D38:D39)</f>
        <v>1060</v>
      </c>
    </row>
    <row r="38" spans="2:5" ht="25.5" x14ac:dyDescent="0.25">
      <c r="B38" s="8" t="s">
        <v>56</v>
      </c>
      <c r="C38" s="8" t="s">
        <v>57</v>
      </c>
      <c r="D38" s="9">
        <v>140</v>
      </c>
    </row>
    <row r="39" spans="2:5" ht="14.25" customHeight="1" x14ac:dyDescent="0.25">
      <c r="B39" s="8" t="s">
        <v>58</v>
      </c>
      <c r="C39" s="8" t="s">
        <v>59</v>
      </c>
      <c r="D39" s="9">
        <v>920</v>
      </c>
      <c r="E39" s="3"/>
    </row>
    <row r="40" spans="2:5" ht="25.5" x14ac:dyDescent="0.25">
      <c r="B40" s="8" t="s">
        <v>95</v>
      </c>
      <c r="C40" s="8" t="s">
        <v>30</v>
      </c>
      <c r="D40" s="9">
        <f>SUM(D41:D43)</f>
        <v>8333</v>
      </c>
    </row>
    <row r="41" spans="2:5" ht="38.25" hidden="1" x14ac:dyDescent="0.25">
      <c r="B41" s="8" t="s">
        <v>94</v>
      </c>
      <c r="C41" s="8" t="s">
        <v>60</v>
      </c>
      <c r="D41" s="9">
        <v>0</v>
      </c>
    </row>
    <row r="42" spans="2:5" ht="38.25" hidden="1" x14ac:dyDescent="0.25">
      <c r="B42" s="8" t="s">
        <v>61</v>
      </c>
      <c r="C42" s="8" t="s">
        <v>62</v>
      </c>
      <c r="D42" s="9">
        <v>0</v>
      </c>
    </row>
    <row r="43" spans="2:5" ht="76.5" x14ac:dyDescent="0.25">
      <c r="B43" s="8" t="s">
        <v>63</v>
      </c>
      <c r="C43" s="8" t="s">
        <v>64</v>
      </c>
      <c r="D43" s="9">
        <v>8333</v>
      </c>
    </row>
    <row r="44" spans="2:5" hidden="1" x14ac:dyDescent="0.25">
      <c r="B44" s="8" t="s">
        <v>103</v>
      </c>
      <c r="C44" s="8" t="s">
        <v>31</v>
      </c>
      <c r="D44" s="9">
        <f>D46</f>
        <v>0</v>
      </c>
    </row>
    <row r="45" spans="2:5" ht="25.5" hidden="1" x14ac:dyDescent="0.25">
      <c r="B45" s="8" t="s">
        <v>65</v>
      </c>
      <c r="C45" s="8" t="s">
        <v>66</v>
      </c>
      <c r="D45" s="9">
        <v>0</v>
      </c>
    </row>
    <row r="46" spans="2:5" ht="38.25" hidden="1" x14ac:dyDescent="0.25">
      <c r="B46" s="15" t="s">
        <v>104</v>
      </c>
      <c r="C46" s="8" t="s">
        <v>67</v>
      </c>
      <c r="D46" s="9">
        <v>0</v>
      </c>
    </row>
    <row r="47" spans="2:5" ht="51" hidden="1" x14ac:dyDescent="0.25">
      <c r="B47" s="8" t="s">
        <v>68</v>
      </c>
      <c r="C47" s="8" t="s">
        <v>69</v>
      </c>
      <c r="D47" s="9">
        <v>0</v>
      </c>
    </row>
    <row r="48" spans="2:5" ht="25.5" hidden="1" x14ac:dyDescent="0.25">
      <c r="B48" s="8" t="s">
        <v>70</v>
      </c>
      <c r="C48" s="8" t="s">
        <v>71</v>
      </c>
      <c r="D48" s="9">
        <v>0</v>
      </c>
    </row>
    <row r="49" spans="2:4" hidden="1" x14ac:dyDescent="0.25">
      <c r="B49" s="8" t="s">
        <v>32</v>
      </c>
      <c r="C49" s="8" t="s">
        <v>33</v>
      </c>
      <c r="D49" s="9">
        <v>0</v>
      </c>
    </row>
    <row r="50" spans="2:4" hidden="1" x14ac:dyDescent="0.25">
      <c r="B50" s="8" t="s">
        <v>72</v>
      </c>
      <c r="C50" s="8" t="s">
        <v>73</v>
      </c>
      <c r="D50" s="9">
        <v>0</v>
      </c>
    </row>
    <row r="51" spans="2:4" x14ac:dyDescent="0.25">
      <c r="B51" s="8" t="s">
        <v>34</v>
      </c>
      <c r="C51" s="8" t="s">
        <v>74</v>
      </c>
      <c r="D51" s="9">
        <f>D52+D68+D70</f>
        <v>90657.7</v>
      </c>
    </row>
    <row r="52" spans="2:4" ht="25.5" customHeight="1" x14ac:dyDescent="0.25">
      <c r="B52" s="8" t="s">
        <v>75</v>
      </c>
      <c r="C52" s="8" t="s">
        <v>76</v>
      </c>
      <c r="D52" s="9">
        <f>D53+D62+D65</f>
        <v>88462</v>
      </c>
    </row>
    <row r="53" spans="2:4" ht="25.5" x14ac:dyDescent="0.25">
      <c r="B53" s="8" t="s">
        <v>108</v>
      </c>
      <c r="C53" s="8" t="s">
        <v>77</v>
      </c>
      <c r="D53" s="9">
        <f>D54</f>
        <v>59385.9</v>
      </c>
    </row>
    <row r="54" spans="2:4" ht="25.5" x14ac:dyDescent="0.25">
      <c r="B54" s="8" t="s">
        <v>109</v>
      </c>
      <c r="C54" s="8" t="s">
        <v>78</v>
      </c>
      <c r="D54" s="9">
        <v>59385.9</v>
      </c>
    </row>
    <row r="55" spans="2:4" ht="25.5" hidden="1" x14ac:dyDescent="0.25">
      <c r="B55" s="8" t="s">
        <v>110</v>
      </c>
      <c r="C55" s="8" t="s">
        <v>35</v>
      </c>
      <c r="D55" s="9">
        <v>0</v>
      </c>
    </row>
    <row r="56" spans="2:4" ht="25.5" hidden="1" x14ac:dyDescent="0.25">
      <c r="B56" s="8" t="s">
        <v>111</v>
      </c>
      <c r="C56" s="8" t="s">
        <v>36</v>
      </c>
      <c r="D56" s="9">
        <v>0</v>
      </c>
    </row>
    <row r="57" spans="2:4" hidden="1" x14ac:dyDescent="0.25">
      <c r="B57" s="16" t="s">
        <v>112</v>
      </c>
      <c r="C57" s="8" t="s">
        <v>37</v>
      </c>
      <c r="D57" s="9">
        <v>0</v>
      </c>
    </row>
    <row r="58" spans="2:4" ht="25.5" hidden="1" x14ac:dyDescent="0.25">
      <c r="B58" s="8" t="s">
        <v>113</v>
      </c>
      <c r="C58" s="8" t="s">
        <v>38</v>
      </c>
      <c r="D58" s="9">
        <v>0</v>
      </c>
    </row>
    <row r="59" spans="2:4" ht="25.5" hidden="1" x14ac:dyDescent="0.25">
      <c r="B59" s="8" t="s">
        <v>114</v>
      </c>
      <c r="C59" s="8" t="s">
        <v>39</v>
      </c>
      <c r="D59" s="9">
        <v>0</v>
      </c>
    </row>
    <row r="60" spans="2:4" ht="38.25" hidden="1" x14ac:dyDescent="0.25">
      <c r="B60" s="8" t="s">
        <v>115</v>
      </c>
      <c r="C60" s="8" t="s">
        <v>40</v>
      </c>
      <c r="D60" s="9">
        <v>0</v>
      </c>
    </row>
    <row r="61" spans="2:4" hidden="1" x14ac:dyDescent="0.25">
      <c r="B61" s="8" t="s">
        <v>116</v>
      </c>
      <c r="C61" s="8" t="s">
        <v>79</v>
      </c>
      <c r="D61" s="9">
        <v>0</v>
      </c>
    </row>
    <row r="62" spans="2:4" ht="26.25" customHeight="1" x14ac:dyDescent="0.25">
      <c r="B62" s="8" t="s">
        <v>117</v>
      </c>
      <c r="C62" s="8" t="s">
        <v>80</v>
      </c>
      <c r="D62" s="9">
        <f>SUM(D63:D64)</f>
        <v>1264</v>
      </c>
    </row>
    <row r="63" spans="2:4" ht="39" customHeight="1" x14ac:dyDescent="0.25">
      <c r="B63" s="8" t="s">
        <v>118</v>
      </c>
      <c r="C63" s="8" t="s">
        <v>81</v>
      </c>
      <c r="D63" s="12">
        <v>871</v>
      </c>
    </row>
    <row r="64" spans="2:4" ht="25.5" customHeight="1" x14ac:dyDescent="0.25">
      <c r="B64" s="8" t="s">
        <v>119</v>
      </c>
      <c r="C64" s="8" t="s">
        <v>82</v>
      </c>
      <c r="D64" s="9">
        <v>393</v>
      </c>
    </row>
    <row r="65" spans="2:4" ht="14.25" customHeight="1" x14ac:dyDescent="0.25">
      <c r="B65" s="8" t="s">
        <v>120</v>
      </c>
      <c r="C65" s="8" t="s">
        <v>83</v>
      </c>
      <c r="D65" s="9">
        <f>SUM(D66:D67)</f>
        <v>27812.100000000002</v>
      </c>
    </row>
    <row r="66" spans="2:4" ht="39.75" customHeight="1" x14ac:dyDescent="0.25">
      <c r="B66" s="8" t="s">
        <v>121</v>
      </c>
      <c r="C66" s="8" t="s">
        <v>84</v>
      </c>
      <c r="D66" s="9">
        <v>896.7</v>
      </c>
    </row>
    <row r="67" spans="2:4" ht="25.5" x14ac:dyDescent="0.25">
      <c r="B67" s="13" t="s">
        <v>122</v>
      </c>
      <c r="C67" s="8" t="s">
        <v>85</v>
      </c>
      <c r="D67" s="9">
        <v>26915.4</v>
      </c>
    </row>
    <row r="68" spans="2:4" x14ac:dyDescent="0.25">
      <c r="B68" s="8" t="s">
        <v>106</v>
      </c>
      <c r="C68" s="8" t="s">
        <v>41</v>
      </c>
      <c r="D68" s="9">
        <f>SUM(D69)</f>
        <v>1900</v>
      </c>
    </row>
    <row r="69" spans="2:4" x14ac:dyDescent="0.25">
      <c r="B69" s="8" t="s">
        <v>107</v>
      </c>
      <c r="C69" s="8" t="s">
        <v>86</v>
      </c>
      <c r="D69" s="9">
        <v>1900</v>
      </c>
    </row>
    <row r="70" spans="2:4" ht="51" x14ac:dyDescent="0.25">
      <c r="B70" s="8" t="s">
        <v>126</v>
      </c>
      <c r="C70" s="8" t="s">
        <v>127</v>
      </c>
      <c r="D70" s="9">
        <f>D71</f>
        <v>295.7</v>
      </c>
    </row>
    <row r="71" spans="2:4" ht="63.75" x14ac:dyDescent="0.25">
      <c r="B71" s="8" t="s">
        <v>128</v>
      </c>
      <c r="C71" s="8" t="s">
        <v>129</v>
      </c>
      <c r="D71" s="9">
        <f>D72</f>
        <v>295.7</v>
      </c>
    </row>
    <row r="72" spans="2:4" ht="39.75" customHeight="1" x14ac:dyDescent="0.25">
      <c r="B72" s="8" t="s">
        <v>131</v>
      </c>
      <c r="C72" s="8" t="s">
        <v>130</v>
      </c>
      <c r="D72" s="9">
        <v>295.7</v>
      </c>
    </row>
    <row r="73" spans="2:4" x14ac:dyDescent="0.25">
      <c r="B73" s="8"/>
      <c r="C73" s="8" t="s">
        <v>42</v>
      </c>
      <c r="D73" s="9">
        <f>D12+D51</f>
        <v>136125</v>
      </c>
    </row>
  </sheetData>
  <autoFilter ref="B11:E73"/>
  <mergeCells count="1">
    <mergeCell ref="B9:D9"/>
  </mergeCells>
  <pageMargins left="0.62992125984251968" right="0.23622047244094491" top="0.15748031496062992" bottom="0.15748031496062992" header="0.31496062992125984" footer="0.31496062992125984"/>
  <pageSetup paperSize="9" scale="90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2019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2018-12-24T06:28:04Z</cp:lastPrinted>
  <dcterms:created xsi:type="dcterms:W3CDTF">2014-11-11T13:19:37Z</dcterms:created>
  <dcterms:modified xsi:type="dcterms:W3CDTF">2019-05-29T04:41:13Z</dcterms:modified>
</cp:coreProperties>
</file>