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 изм. в Решение от 24.12.2018 №30\"/>
    </mc:Choice>
  </mc:AlternateContent>
  <bookViews>
    <workbookView xWindow="120" yWindow="45" windowWidth="19035" windowHeight="10995"/>
  </bookViews>
  <sheets>
    <sheet name="прил 9 Р и ПР 2020-2021" sheetId="5" r:id="rId1"/>
  </sheets>
  <definedNames>
    <definedName name="_xlnm._FilterDatabase" localSheetId="0" hidden="1">'прил 9 Р и ПР 2020-2021'!$A$13:$F$276</definedName>
  </definedNames>
  <calcPr calcId="152511"/>
</workbook>
</file>

<file path=xl/calcChain.xml><?xml version="1.0" encoding="utf-8"?>
<calcChain xmlns="http://schemas.openxmlformats.org/spreadsheetml/2006/main">
  <c r="H271" i="5" l="1"/>
  <c r="H270" i="5" s="1"/>
  <c r="H269" i="5" s="1"/>
  <c r="H268" i="5" s="1"/>
  <c r="H267" i="5" s="1"/>
  <c r="H266" i="5" s="1"/>
  <c r="H265" i="5" s="1"/>
  <c r="G271" i="5"/>
  <c r="G270" i="5" s="1"/>
  <c r="G269" i="5" s="1"/>
  <c r="G268" i="5" s="1"/>
  <c r="G267" i="5" s="1"/>
  <c r="G266" i="5" s="1"/>
  <c r="G265" i="5" s="1"/>
  <c r="H263" i="5"/>
  <c r="G263" i="5"/>
  <c r="G262" i="5" s="1"/>
  <c r="H262" i="5"/>
  <c r="H261" i="5" s="1"/>
  <c r="G261" i="5"/>
  <c r="G260" i="5" s="1"/>
  <c r="H260" i="5"/>
  <c r="H259" i="5" s="1"/>
  <c r="H258" i="5" s="1"/>
  <c r="H257" i="5" s="1"/>
  <c r="G259" i="5"/>
  <c r="G258" i="5" s="1"/>
  <c r="G257" i="5" s="1"/>
  <c r="H255" i="5"/>
  <c r="H254" i="5" s="1"/>
  <c r="G255" i="5"/>
  <c r="G254" i="5" s="1"/>
  <c r="G253" i="5" s="1"/>
  <c r="G252" i="5" s="1"/>
  <c r="H253" i="5"/>
  <c r="H252" i="5" s="1"/>
  <c r="H250" i="5"/>
  <c r="H249" i="5" s="1"/>
  <c r="H248" i="5" s="1"/>
  <c r="H247" i="5" s="1"/>
  <c r="G250" i="5"/>
  <c r="G249" i="5" s="1"/>
  <c r="G248" i="5" s="1"/>
  <c r="G247" i="5" s="1"/>
  <c r="H243" i="5"/>
  <c r="G243" i="5"/>
  <c r="H241" i="5"/>
  <c r="G241" i="5"/>
  <c r="H239" i="5"/>
  <c r="G239" i="5"/>
  <c r="G238" i="5" s="1"/>
  <c r="H238" i="5"/>
  <c r="H237" i="5" s="1"/>
  <c r="G237" i="5"/>
  <c r="G236" i="5" s="1"/>
  <c r="H236" i="5"/>
  <c r="H234" i="5"/>
  <c r="G234" i="5"/>
  <c r="H232" i="5"/>
  <c r="H231" i="5" s="1"/>
  <c r="H230" i="5" s="1"/>
  <c r="G232" i="5"/>
  <c r="G231" i="5" s="1"/>
  <c r="G230" i="5" s="1"/>
  <c r="H228" i="5"/>
  <c r="G228" i="5"/>
  <c r="H226" i="5"/>
  <c r="H225" i="5" s="1"/>
  <c r="G226" i="5"/>
  <c r="H223" i="5"/>
  <c r="H222" i="5" s="1"/>
  <c r="G223" i="5"/>
  <c r="G222" i="5" s="1"/>
  <c r="H220" i="5"/>
  <c r="H219" i="5" s="1"/>
  <c r="G220" i="5"/>
  <c r="G219" i="5" s="1"/>
  <c r="H212" i="5"/>
  <c r="G212" i="5"/>
  <c r="G211" i="5" s="1"/>
  <c r="G206" i="5" s="1"/>
  <c r="G205" i="5" s="1"/>
  <c r="H211" i="5"/>
  <c r="H209" i="5"/>
  <c r="G209" i="5"/>
  <c r="H208" i="5"/>
  <c r="G208" i="5"/>
  <c r="H207" i="5"/>
  <c r="G207" i="5"/>
  <c r="H206" i="5"/>
  <c r="H203" i="5"/>
  <c r="G203" i="5"/>
  <c r="G202" i="5" s="1"/>
  <c r="H202" i="5"/>
  <c r="H201" i="5" s="1"/>
  <c r="G201" i="5"/>
  <c r="H199" i="5"/>
  <c r="H198" i="5" s="1"/>
  <c r="G199" i="5"/>
  <c r="G198" i="5" s="1"/>
  <c r="G197" i="5" s="1"/>
  <c r="H197" i="5"/>
  <c r="H195" i="5"/>
  <c r="G195" i="5"/>
  <c r="G194" i="5" s="1"/>
  <c r="H194" i="5"/>
  <c r="H193" i="5" s="1"/>
  <c r="G193" i="5"/>
  <c r="H189" i="5"/>
  <c r="H188" i="5" s="1"/>
  <c r="G189" i="5"/>
  <c r="G188" i="5" s="1"/>
  <c r="H186" i="5"/>
  <c r="H185" i="5" s="1"/>
  <c r="G186" i="5"/>
  <c r="G185" i="5" s="1"/>
  <c r="H183" i="5"/>
  <c r="G183" i="5"/>
  <c r="H181" i="5"/>
  <c r="G181" i="5"/>
  <c r="G180" i="5" s="1"/>
  <c r="H180" i="5"/>
  <c r="H174" i="5"/>
  <c r="G174" i="5"/>
  <c r="G173" i="5" s="1"/>
  <c r="H173" i="5"/>
  <c r="H171" i="5"/>
  <c r="G171" i="5"/>
  <c r="G170" i="5" s="1"/>
  <c r="H170" i="5"/>
  <c r="H165" i="5"/>
  <c r="H164" i="5" s="1"/>
  <c r="H163" i="5" s="1"/>
  <c r="H162" i="5" s="1"/>
  <c r="H161" i="5" s="1"/>
  <c r="G165" i="5"/>
  <c r="G164" i="5" s="1"/>
  <c r="G163" i="5" s="1"/>
  <c r="G162" i="5" s="1"/>
  <c r="G161" i="5" s="1"/>
  <c r="H157" i="5"/>
  <c r="H156" i="5" s="1"/>
  <c r="H155" i="5" s="1"/>
  <c r="H154" i="5" s="1"/>
  <c r="H153" i="5" s="1"/>
  <c r="H152" i="5" s="1"/>
  <c r="G157" i="5"/>
  <c r="G156" i="5" s="1"/>
  <c r="G155" i="5" s="1"/>
  <c r="G154" i="5" s="1"/>
  <c r="G153" i="5" s="1"/>
  <c r="G152" i="5" s="1"/>
  <c r="H150" i="5"/>
  <c r="H149" i="5" s="1"/>
  <c r="G150" i="5"/>
  <c r="G149" i="5" s="1"/>
  <c r="G148" i="5" s="1"/>
  <c r="G147" i="5" s="1"/>
  <c r="G146" i="5" s="1"/>
  <c r="H148" i="5"/>
  <c r="H147" i="5" s="1"/>
  <c r="H146" i="5" s="1"/>
  <c r="H145" i="5" s="1"/>
  <c r="H143" i="5"/>
  <c r="H142" i="5" s="1"/>
  <c r="G143" i="5"/>
  <c r="G142" i="5" s="1"/>
  <c r="H140" i="5"/>
  <c r="H139" i="5" s="1"/>
  <c r="G140" i="5"/>
  <c r="G139" i="5" s="1"/>
  <c r="H137" i="5"/>
  <c r="H136" i="5" s="1"/>
  <c r="G137" i="5"/>
  <c r="G136" i="5" s="1"/>
  <c r="H130" i="5"/>
  <c r="H129" i="5" s="1"/>
  <c r="G130" i="5"/>
  <c r="G129" i="5" s="1"/>
  <c r="H127" i="5"/>
  <c r="H126" i="5" s="1"/>
  <c r="H125" i="5" s="1"/>
  <c r="H124" i="5" s="1"/>
  <c r="H123" i="5" s="1"/>
  <c r="H122" i="5" s="1"/>
  <c r="G127" i="5"/>
  <c r="G126" i="5" s="1"/>
  <c r="H119" i="5"/>
  <c r="G119" i="5"/>
  <c r="G118" i="5" s="1"/>
  <c r="H118" i="5"/>
  <c r="H116" i="5"/>
  <c r="G116" i="5"/>
  <c r="G115" i="5" s="1"/>
  <c r="H115" i="5"/>
  <c r="H109" i="5"/>
  <c r="G109" i="5"/>
  <c r="G108" i="5" s="1"/>
  <c r="H108" i="5"/>
  <c r="H107" i="5" s="1"/>
  <c r="G107" i="5"/>
  <c r="H105" i="5"/>
  <c r="H104" i="5" s="1"/>
  <c r="H103" i="5" s="1"/>
  <c r="H102" i="5" s="1"/>
  <c r="H101" i="5" s="1"/>
  <c r="H100" i="5" s="1"/>
  <c r="G105" i="5"/>
  <c r="G104" i="5" s="1"/>
  <c r="G103" i="5" s="1"/>
  <c r="G102" i="5" s="1"/>
  <c r="G101" i="5" s="1"/>
  <c r="G100" i="5" s="1"/>
  <c r="H98" i="5"/>
  <c r="H97" i="5" s="1"/>
  <c r="G98" i="5"/>
  <c r="G97" i="5" s="1"/>
  <c r="G96" i="5" s="1"/>
  <c r="G95" i="5" s="1"/>
  <c r="G94" i="5" s="1"/>
  <c r="G93" i="5" s="1"/>
  <c r="H96" i="5"/>
  <c r="H95" i="5" s="1"/>
  <c r="H94" i="5" s="1"/>
  <c r="H93" i="5" s="1"/>
  <c r="H90" i="5"/>
  <c r="G90" i="5"/>
  <c r="H88" i="5"/>
  <c r="H87" i="5" s="1"/>
  <c r="H86" i="5" s="1"/>
  <c r="H85" i="5" s="1"/>
  <c r="H84" i="5" s="1"/>
  <c r="H83" i="5" s="1"/>
  <c r="G88" i="5"/>
  <c r="G87" i="5" s="1"/>
  <c r="G86" i="5" s="1"/>
  <c r="G85" i="5" s="1"/>
  <c r="G84" i="5" s="1"/>
  <c r="G83" i="5" s="1"/>
  <c r="H81" i="5"/>
  <c r="H80" i="5" s="1"/>
  <c r="G81" i="5"/>
  <c r="G80" i="5" s="1"/>
  <c r="G79" i="5" s="1"/>
  <c r="H79" i="5"/>
  <c r="H77" i="5"/>
  <c r="G77" i="5"/>
  <c r="G76" i="5" s="1"/>
  <c r="H76" i="5"/>
  <c r="H74" i="5"/>
  <c r="G74" i="5"/>
  <c r="G73" i="5" s="1"/>
  <c r="H73" i="5"/>
  <c r="H71" i="5"/>
  <c r="G71" i="5"/>
  <c r="G70" i="5" s="1"/>
  <c r="H70" i="5"/>
  <c r="H68" i="5"/>
  <c r="G68" i="5"/>
  <c r="G67" i="5" s="1"/>
  <c r="H67" i="5"/>
  <c r="H62" i="5"/>
  <c r="G62" i="5"/>
  <c r="H60" i="5"/>
  <c r="G60" i="5"/>
  <c r="H58" i="5"/>
  <c r="G58" i="5"/>
  <c r="G57" i="5" s="1"/>
  <c r="H57" i="5"/>
  <c r="H56" i="5" s="1"/>
  <c r="G56" i="5"/>
  <c r="G55" i="5" s="1"/>
  <c r="H55" i="5"/>
  <c r="H54" i="5" s="1"/>
  <c r="G54" i="5"/>
  <c r="H51" i="5"/>
  <c r="G51" i="5"/>
  <c r="G50" i="5" s="1"/>
  <c r="H50" i="5"/>
  <c r="H49" i="5" s="1"/>
  <c r="H48" i="5" s="1"/>
  <c r="H47" i="5" s="1"/>
  <c r="H46" i="5" s="1"/>
  <c r="G49" i="5"/>
  <c r="G48" i="5" s="1"/>
  <c r="G47" i="5" s="1"/>
  <c r="G46" i="5" s="1"/>
  <c r="H44" i="5"/>
  <c r="G44" i="5"/>
  <c r="G43" i="5" s="1"/>
  <c r="H43" i="5"/>
  <c r="H42" i="5" s="1"/>
  <c r="G42" i="5"/>
  <c r="G41" i="5" s="1"/>
  <c r="H41" i="5"/>
  <c r="H40" i="5" s="1"/>
  <c r="G40" i="5"/>
  <c r="H38" i="5"/>
  <c r="G38" i="5"/>
  <c r="H36" i="5"/>
  <c r="G36" i="5"/>
  <c r="G33" i="5" s="1"/>
  <c r="H31" i="5"/>
  <c r="G31" i="5"/>
  <c r="H29" i="5"/>
  <c r="G29" i="5"/>
  <c r="H27" i="5"/>
  <c r="H26" i="5" s="1"/>
  <c r="G27" i="5"/>
  <c r="G26" i="5" s="1"/>
  <c r="H20" i="5"/>
  <c r="G20" i="5"/>
  <c r="H19" i="5"/>
  <c r="G19" i="5"/>
  <c r="G18" i="5" s="1"/>
  <c r="H18" i="5"/>
  <c r="H17" i="5" s="1"/>
  <c r="G17" i="5"/>
  <c r="G16" i="5" s="1"/>
  <c r="H16" i="5"/>
  <c r="H15" i="5" s="1"/>
  <c r="H205" i="5" l="1"/>
  <c r="H218" i="5"/>
  <c r="H217" i="5" s="1"/>
  <c r="H216" i="5" s="1"/>
  <c r="G66" i="5"/>
  <c r="G65" i="5" s="1"/>
  <c r="G53" i="5" s="1"/>
  <c r="G135" i="5"/>
  <c r="G134" i="5" s="1"/>
  <c r="G133" i="5" s="1"/>
  <c r="G132" i="5" s="1"/>
  <c r="H114" i="5"/>
  <c r="H113" i="5" s="1"/>
  <c r="H112" i="5" s="1"/>
  <c r="H111" i="5" s="1"/>
  <c r="H92" i="5" s="1"/>
  <c r="G114" i="5"/>
  <c r="G113" i="5" s="1"/>
  <c r="G112" i="5" s="1"/>
  <c r="G111" i="5" s="1"/>
  <c r="G92" i="5" s="1"/>
  <c r="H135" i="5"/>
  <c r="H134" i="5" s="1"/>
  <c r="H133" i="5" s="1"/>
  <c r="H132" i="5" s="1"/>
  <c r="H121" i="5" s="1"/>
  <c r="H169" i="5"/>
  <c r="H168" i="5" s="1"/>
  <c r="H167" i="5" s="1"/>
  <c r="H160" i="5" s="1"/>
  <c r="G169" i="5"/>
  <c r="G168" i="5" s="1"/>
  <c r="G167" i="5" s="1"/>
  <c r="G160" i="5" s="1"/>
  <c r="G179" i="5"/>
  <c r="G178" i="5" s="1"/>
  <c r="G177" i="5" s="1"/>
  <c r="G176" i="5" s="1"/>
  <c r="H246" i="5"/>
  <c r="G25" i="5"/>
  <c r="G24" i="5" s="1"/>
  <c r="G23" i="5" s="1"/>
  <c r="G22" i="5" s="1"/>
  <c r="G125" i="5"/>
  <c r="G124" i="5" s="1"/>
  <c r="G123" i="5" s="1"/>
  <c r="G122" i="5" s="1"/>
  <c r="G192" i="5"/>
  <c r="G191" i="5" s="1"/>
  <c r="G246" i="5"/>
  <c r="H33" i="5"/>
  <c r="H25" i="5" s="1"/>
  <c r="H24" i="5" s="1"/>
  <c r="H23" i="5" s="1"/>
  <c r="H22" i="5" s="1"/>
  <c r="H179" i="5"/>
  <c r="H178" i="5" s="1"/>
  <c r="H177" i="5" s="1"/>
  <c r="H176" i="5" s="1"/>
  <c r="H192" i="5"/>
  <c r="G225" i="5"/>
  <c r="G218" i="5" s="1"/>
  <c r="G217" i="5" s="1"/>
  <c r="G216" i="5" s="1"/>
  <c r="G215" i="5" s="1"/>
  <c r="G214" i="5" s="1"/>
  <c r="H66" i="5"/>
  <c r="H65" i="5" s="1"/>
  <c r="H53" i="5" s="1"/>
  <c r="H191" i="5" l="1"/>
  <c r="H215" i="5"/>
  <c r="H214" i="5" s="1"/>
  <c r="G121" i="5"/>
  <c r="G159" i="5"/>
  <c r="H159" i="5"/>
  <c r="H14" i="5"/>
  <c r="H273" i="5" s="1"/>
  <c r="G14" i="5"/>
  <c r="G273" i="5" l="1"/>
</calcChain>
</file>

<file path=xl/sharedStrings.xml><?xml version="1.0" encoding="utf-8"?>
<sst xmlns="http://schemas.openxmlformats.org/spreadsheetml/2006/main" count="839" uniqueCount="263">
  <si>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</si>
  <si>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</si>
  <si>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</si>
  <si>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</si>
  <si>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</si>
  <si>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</si>
  <si>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</si>
  <si>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</si>
  <si>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</si>
  <si>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</si>
  <si>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</si>
  <si>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</si>
  <si>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</si>
  <si>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</si>
  <si>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</si>
  <si>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</si>
  <si>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</si>
  <si>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</si>
  <si>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</si>
  <si>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</si>
  <si>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</si>
  <si>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</si>
  <si>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</si>
  <si>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</si>
  <si>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</si>
  <si>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</si>
  <si>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</si>
  <si>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</si>
  <si>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</si>
  <si>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</si>
  <si>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</si>
  <si>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</si>
  <si>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</si>
  <si>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</si>
  <si>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</si>
  <si>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</si>
  <si>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</si>
  <si>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</si>
  <si>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</si>
  <si>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</si>
  <si>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</si>
  <si>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</si>
  <si>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</si>
  <si>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</si>
  <si>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</si>
  <si>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</si>
  <si>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</si>
  <si>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</si>
  <si>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</si>
  <si>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</si>
  <si>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</si>
  <si>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</si>
  <si>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</si>
  <si>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</si>
  <si>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</si>
  <si>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</si>
  <si>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</si>
  <si>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</si>
  <si>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</si>
  <si>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</si>
  <si>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</si>
  <si>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</si>
  <si>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</si>
  <si>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</si>
  <si>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</si>
  <si>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</si>
  <si>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</si>
  <si>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</si>
  <si>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</si>
  <si>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>Услуги в области информационных технологий</t>
  </si>
  <si>
    <t xml:space="preserve">Физическая культура 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</si>
  <si>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</si>
  <si>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</si>
  <si>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</si>
  <si>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</si>
  <si>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</si>
  <si>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</si>
  <si>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</si>
  <si>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</si>
  <si>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</si>
  <si>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финансовых, налоговых и таможенных органов и органов (финансово-бюджетного) надзора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</si>
  <si>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</si>
  <si>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</si>
  <si>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</si>
  <si>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5000100000</t>
  </si>
  <si>
    <t>5000151180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</si>
  <si>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</si>
  <si>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</si>
  <si>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</si>
  <si>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</si>
  <si>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</si>
  <si>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Субсидии  для создания условий для деятельности народных дружин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</si>
  <si>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</si>
  <si>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</si>
  <si>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</si>
  <si>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</si>
  <si>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</si>
  <si>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</si>
  <si>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</si>
  <si>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Основное мероприятие "Мероприятия по санитарной очистке территорий поселения"</t>
  </si>
  <si>
    <t>2200399990</t>
  </si>
  <si>
    <t>2200300000</t>
  </si>
  <si>
    <t>2200000000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</si>
  <si>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</si>
  <si>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</si>
  <si>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</si>
  <si>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</si>
  <si>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</si>
  <si>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</si>
  <si>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</si>
  <si>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</si>
  <si>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</si>
  <si>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</si>
  <si>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</si>
  <si>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</si>
  <si>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</si>
  <si>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</si>
  <si>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Глава муниципального образования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</si>
  <si>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 на 2014-2020годы»</t>
  </si>
  <si>
    <t>Муниципальная программа «Управление муниципальным имуществом в городском поселении Игрим на 2014-2020 годы»</t>
  </si>
  <si>
    <t>Расходы местного бюджета на софинансирование субсидии  для создания условий для деятельности народных дружин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</si>
  <si>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</si>
  <si>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</si>
  <si>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Подпрограмма "Создание условий для обеспечения качественными коммунальными услугами"</t>
  </si>
  <si>
    <t>Муниципальная программа «Повышение эффективности муниципального управления в городском поселении Игрим»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</si>
  <si>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</si>
  <si>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</si>
  <si>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</si>
  <si>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</si>
  <si>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</si>
  <si>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</si>
  <si>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</si>
  <si>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</si>
  <si>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</si>
  <si>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</si>
  <si>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</si>
  <si>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5000489020</t>
  </si>
  <si>
    <t>6700000000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</si>
  <si>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</si>
  <si>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</si>
  <si>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</si>
  <si>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</si>
  <si>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</si>
  <si>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</si>
  <si>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</si>
  <si>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</si>
  <si>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</si>
  <si>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</si>
  <si>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</si>
  <si>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</si>
  <si>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</si>
  <si>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</si>
  <si>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Субвенции на осуществление первичного военного учета на территориях, где отсутствуют военные комиссариаты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</si>
  <si>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</si>
  <si>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</si>
  <si>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</si>
  <si>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</si>
  <si>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</si>
  <si>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</si>
  <si>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6710200000</t>
  </si>
  <si>
    <t>6710220030</t>
  </si>
  <si>
    <t>6610200000</t>
  </si>
  <si>
    <t>6610282300</t>
  </si>
  <si>
    <t>66102S2300</t>
  </si>
  <si>
    <t xml:space="preserve">Муниципальная программа«Содействие занятости населения в городском поселении Игрим» </t>
  </si>
  <si>
    <t>6800000000</t>
  </si>
  <si>
    <t>6810000000</t>
  </si>
  <si>
    <t>6810100000</t>
  </si>
  <si>
    <t>6810185060</t>
  </si>
  <si>
    <t>68101S5060</t>
  </si>
  <si>
    <t>Муниципальная программа «Развитие и содержание дорожно-транспортной системы на территории городского поселения Игрим»</t>
  </si>
  <si>
    <t>6900000000</t>
  </si>
  <si>
    <t>6910000000</t>
  </si>
  <si>
    <t>6910100000</t>
  </si>
  <si>
    <t>6910161100</t>
  </si>
  <si>
    <t>6910189020</t>
  </si>
  <si>
    <t>Муниципальная программа "Развитие и содержание дорожно-транспортной системы на территории городского поселения Игрим"</t>
  </si>
  <si>
    <t>6920000000</t>
  </si>
  <si>
    <t>6920200000</t>
  </si>
  <si>
    <t>6920299990</t>
  </si>
  <si>
    <t xml:space="preserve"> Муниципальная программа «Информационное общество на территории  городского поселения Игрим»</t>
  </si>
  <si>
    <t>7000000000</t>
  </si>
  <si>
    <t>7010000000</t>
  </si>
  <si>
    <t>7010100000</t>
  </si>
  <si>
    <t>7010120070</t>
  </si>
  <si>
    <t>Муниципальная программа "Обеспечение доступным и комфортным жильем жителей городского поселения Игрим"</t>
  </si>
  <si>
    <t>7100000000</t>
  </si>
  <si>
    <t>Подпрограмма "Содействие развитию жилищного строительства"</t>
  </si>
  <si>
    <t>7100100000</t>
  </si>
  <si>
    <t>Основное мероприятие "Содействие развитию жилищного строительства"</t>
  </si>
  <si>
    <t>7100199990</t>
  </si>
  <si>
    <t xml:space="preserve"> Муниципальная программа «Жилищно-коммунальный комплекс в городском поселении Игрим»</t>
  </si>
  <si>
    <t>7200000000</t>
  </si>
  <si>
    <t>7210000000</t>
  </si>
  <si>
    <t>7210100000</t>
  </si>
  <si>
    <t>7210199990</t>
  </si>
  <si>
    <t>7220000000</t>
  </si>
  <si>
    <t>7220100000</t>
  </si>
  <si>
    <t>7220199990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</si>
  <si>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</si>
  <si>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</si>
  <si>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</si>
  <si>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7220182591</t>
  </si>
  <si>
    <t>Муниципальная программа «Благоустройство и озеленение территории городского поселения Игрим»</t>
  </si>
  <si>
    <t>2200100000</t>
  </si>
  <si>
    <t>2200199990</t>
  </si>
  <si>
    <t xml:space="preserve">Муниципальная программа «Развитие культуры в городском поселении Игрим» 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</si>
  <si>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</si>
  <si>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</si>
  <si>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</si>
  <si>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</si>
  <si>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</si>
  <si>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</si>
  <si>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</si>
  <si>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</si>
  <si>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</si>
  <si>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6620000000</t>
  </si>
  <si>
    <t>6620100000</t>
  </si>
  <si>
    <t>6620199990</t>
  </si>
  <si>
    <t>6630000000</t>
  </si>
  <si>
    <t>6630100000</t>
  </si>
  <si>
    <t>6630199990</t>
  </si>
  <si>
    <t>6420102400</t>
  </si>
  <si>
    <t xml:space="preserve">Муниципальная программа «Развитие физической культуры и спорта на территории городского поселения Игрим» </t>
  </si>
  <si>
    <t>7400000000</t>
  </si>
  <si>
    <t>7410000000</t>
  </si>
  <si>
    <t>7410100000</t>
  </si>
  <si>
    <t>7410199990</t>
  </si>
  <si>
    <t>Условно утверждаемые расходы</t>
  </si>
  <si>
    <t>5000122030</t>
  </si>
  <si>
    <t>Иные выплаты населению</t>
  </si>
  <si>
    <t>6910199990</t>
  </si>
  <si>
    <t>Субсидии неккомерческой организации Югорский фонд капитального ремонта многоквартирных домов</t>
  </si>
  <si>
    <t>7210161100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</si>
  <si>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</si>
  <si>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
государственных (муниципальных) учреждений)</t>
  </si>
  <si>
    <t>Основное мероприятие "Содержание и озеленение парковых зон на территории поселка и территории аэропорта"</t>
  </si>
  <si>
    <t>2200200000</t>
  </si>
  <si>
    <t>2200299990</t>
  </si>
  <si>
    <t xml:space="preserve">Муниципальная программа "Формирование современной городской среды городского поселения Игримна 2018-2022 годы" </t>
  </si>
  <si>
    <t>2900000000</t>
  </si>
  <si>
    <t>Основное мероприятие "Благоустройство мест массового отдыха населения"</t>
  </si>
  <si>
    <t>2910000000</t>
  </si>
  <si>
    <t xml:space="preserve">Субсидии на модернизацию общедоступных муниципальных библиотек в рамках  подпрограммы "Обеспечение прав граждан на доступ к культурным ценностям и информации" </t>
  </si>
  <si>
    <t>Расходы местного бюджета на софинансирвоание муниципальной программы</t>
  </si>
  <si>
    <t>КУЛЬТУРА, КИНЕМАТОГРАФИЯ</t>
  </si>
  <si>
    <t>от 24.12.2018 г.  № 30</t>
  </si>
  <si>
    <t>"Приложение № 9</t>
  </si>
  <si>
    <t>сумма ассигнований</t>
  </si>
  <si>
    <t>2020 г.</t>
  </si>
  <si>
    <t>2021 г.</t>
  </si>
  <si>
    <t>Управление Резервным фондом</t>
  </si>
  <si>
    <t>6710122020</t>
  </si>
  <si>
    <t>Основное мероприятие "Подготовка систем коммунальной инфраструктуры к осенне-зимнему периоду"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</si>
  <si>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</si>
  <si>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</si>
  <si>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</si>
  <si>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</si>
  <si>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Расходы на софинансирование субсидии на содействие развитию исторических и иных местных традиций</t>
  </si>
  <si>
    <t>29101S2420</t>
  </si>
  <si>
    <t>Приложение № 11</t>
  </si>
  <si>
    <t>Распределение бюджетных ассигнований по разделам и подразделам классификации расходов бюджета городского поселения Игрим на плановый период 2020-2021 годов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</si>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</sst>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2" xfId="0" applyNumberFormat="1" applyFont="1" applyFill="1" applyBorder="1" applyAlignment="1">
      <alignment horizontal="left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71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171" fontId="4" fillId="0" borderId="1" xfId="1" applyNumberFormat="1" applyFont="1" applyFill="1" applyBorder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276"/>
  <sheetViews>
    <sheetView tabSelected="1" topLeftCell="A13" zoomScale="160" zoomScaleNormal="160" workbookViewId="0">
      <selection activeCell="G152" sqref="G152"/>
    </sheetView>
  </sheetViews>
  <sheetFormatPr defaultColWidth="11.140625" defaultRowHeight="12" x14ac:dyDescent="0.2"/>
  <cols>
    <col min="1" max="1" width="2.140625" style="2" customWidth="1"/>
    <col min="2" max="2" width="56.140625" style="2" customWidth="1"/>
    <col min="3" max="3" width="5.7109375" style="8" customWidth="1"/>
    <col min="4" max="4" width="4.7109375" style="8" customWidth="1"/>
    <col min="5" max="5" width="9.140625" style="9" hidden="1" customWidth="1"/>
    <col min="6" max="6" width="3.85546875" style="2" hidden="1" customWidth="1"/>
    <col min="7" max="7" width="9.42578125" style="2" customWidth="1"/>
    <col min="8" max="8" width="8.5703125" style="2" customWidth="1"/>
    <col min="9" max="16384" width="11.140625" style="2"/>
  </cols>
  <sheetData>
    <row r="1" spans="1:8" x14ac:dyDescent="0.2">
      <c r="H1" s="5" t="s">
        <v>260</v>
      </c>
    </row>
    <row r="2" spans="1:8" x14ac:dyDescent="0.2">
      <c r="H2" s="5" t="s">
        <v>0</v>
      </c>
    </row>
    <row r="3" spans="1:8" x14ac:dyDescent="0.2">
      <c r="H3" s="5" t="s">
        <v>1</v>
      </c>
    </row>
    <row r="4" spans="1:8" x14ac:dyDescent="0.2">
      <c r="H4" s="5" t="s">
        <v>262</v>
      </c>
    </row>
    <row r="5" spans="1:8" x14ac:dyDescent="0.2">
      <c r="A5" s="3"/>
      <c r="B5" s="3"/>
      <c r="C5" s="4"/>
      <c r="D5" s="4"/>
      <c r="E5" s="10"/>
      <c r="H5" s="5" t="s">
        <v>247</v>
      </c>
    </row>
    <row r="6" spans="1:8" x14ac:dyDescent="0.2">
      <c r="A6" s="6"/>
      <c r="B6" s="6"/>
      <c r="C6" s="7"/>
      <c r="D6" s="7"/>
      <c r="E6" s="10"/>
      <c r="H6" s="5" t="s">
        <v>0</v>
      </c>
    </row>
    <row r="7" spans="1:8" x14ac:dyDescent="0.2">
      <c r="A7" s="1"/>
      <c r="B7" s="1"/>
      <c r="C7" s="7"/>
      <c r="D7" s="7"/>
      <c r="E7" s="10"/>
      <c r="H7" s="5" t="s">
        <v>1</v>
      </c>
    </row>
    <row r="8" spans="1:8" x14ac:dyDescent="0.2">
      <c r="A8" s="1"/>
      <c r="B8" s="1"/>
      <c r="C8" s="7"/>
      <c r="D8" s="7"/>
      <c r="E8" s="10"/>
      <c r="H8" s="5" t="s">
        <v>246</v>
      </c>
    </row>
    <row r="9" spans="1:8" ht="43.5" customHeight="1" x14ac:dyDescent="0.2">
      <c r="B9" s="57" t="s">
        <v>261</v>
      </c>
      <c r="C9" s="57"/>
      <c r="D9" s="57"/>
      <c r="E9" s="57"/>
      <c r="F9" s="57"/>
      <c r="G9" s="57"/>
      <c r="H9" s="57"/>
    </row>
    <row r="11" spans="1:8" ht="2.25" customHeight="1" x14ac:dyDescent="0.2"/>
    <row r="12" spans="1:8" x14ac:dyDescent="0.2">
      <c r="B12" s="11" t="s">
        <v>2</v>
      </c>
      <c r="C12" s="12" t="s">
        <v>3</v>
      </c>
      <c r="D12" s="12" t="s">
        <v>4</v>
      </c>
      <c r="E12" s="13" t="s">
        <v>5</v>
      </c>
      <c r="F12" s="11" t="s">
        <v>6</v>
      </c>
      <c r="G12" s="55" t="s">
        <v>248</v>
      </c>
      <c r="H12" s="56"/>
    </row>
    <row r="13" spans="1:8" x14ac:dyDescent="0.2">
      <c r="B13" s="11"/>
      <c r="C13" s="12"/>
      <c r="D13" s="12"/>
      <c r="E13" s="13"/>
      <c r="F13" s="11"/>
      <c r="G13" s="14" t="s">
        <v>249</v>
      </c>
      <c r="H13" s="14" t="s">
        <v>250</v>
      </c>
    </row>
    <row r="14" spans="1:8" x14ac:dyDescent="0.2">
      <c r="B14" s="15" t="s">
        <v>7</v>
      </c>
      <c r="C14" s="16">
        <v>1</v>
      </c>
      <c r="D14" s="13" t="s">
        <v>31</v>
      </c>
      <c r="E14" s="13" t="s">
        <v>8</v>
      </c>
      <c r="F14" s="17" t="s">
        <v>8</v>
      </c>
      <c r="G14" s="18">
        <f t="shared" ref="G14:H14" si="0">G15+G22+G40+G46+G53</f>
        <v>26844.799999999999</v>
      </c>
      <c r="H14" s="18">
        <f t="shared" si="0"/>
        <v>52058.8</v>
      </c>
    </row>
    <row r="15" spans="1:8" ht="24" x14ac:dyDescent="0.2">
      <c r="B15" s="15" t="s">
        <v>9</v>
      </c>
      <c r="C15" s="16">
        <v>1</v>
      </c>
      <c r="D15" s="16">
        <v>2</v>
      </c>
      <c r="E15" s="13" t="s">
        <v>8</v>
      </c>
      <c r="F15" s="17" t="s">
        <v>8</v>
      </c>
      <c r="G15" s="18">
        <v>1456.3</v>
      </c>
      <c r="H15" s="18">
        <f t="shared" ref="G15:H15" si="1">H16</f>
        <v>2036.3</v>
      </c>
    </row>
    <row r="16" spans="1:8" ht="24" hidden="1" x14ac:dyDescent="0.2">
      <c r="B16" s="19" t="s">
        <v>124</v>
      </c>
      <c r="C16" s="16">
        <v>1</v>
      </c>
      <c r="D16" s="16">
        <v>2</v>
      </c>
      <c r="E16" s="13" t="s">
        <v>125</v>
      </c>
      <c r="F16" s="17" t="s">
        <v>8</v>
      </c>
      <c r="G16" s="18">
        <f t="shared" ref="G16:H18" si="2">G17</f>
        <v>2036.3</v>
      </c>
      <c r="H16" s="18">
        <f t="shared" si="2"/>
        <v>2036.3</v>
      </c>
    </row>
    <row r="17" spans="2:8" ht="24" hidden="1" x14ac:dyDescent="0.2">
      <c r="B17" s="19" t="s">
        <v>71</v>
      </c>
      <c r="C17" s="16">
        <v>1</v>
      </c>
      <c r="D17" s="16">
        <v>2</v>
      </c>
      <c r="E17" s="13" t="s">
        <v>126</v>
      </c>
      <c r="F17" s="17" t="s">
        <v>8</v>
      </c>
      <c r="G17" s="18">
        <f t="shared" si="2"/>
        <v>2036.3</v>
      </c>
      <c r="H17" s="18">
        <f t="shared" si="2"/>
        <v>2036.3</v>
      </c>
    </row>
    <row r="18" spans="2:8" ht="24" hidden="1" x14ac:dyDescent="0.2">
      <c r="B18" s="20" t="s">
        <v>74</v>
      </c>
      <c r="C18" s="16"/>
      <c r="D18" s="16"/>
      <c r="E18" s="13" t="s">
        <v>127</v>
      </c>
      <c r="F18" s="17"/>
      <c r="G18" s="18">
        <f t="shared" si="2"/>
        <v>2036.3</v>
      </c>
      <c r="H18" s="18">
        <f t="shared" si="2"/>
        <v>2036.3</v>
      </c>
    </row>
    <row r="19" spans="2:8" hidden="1" x14ac:dyDescent="0.2">
      <c r="B19" s="19" t="s">
        <v>117</v>
      </c>
      <c r="C19" s="16">
        <v>1</v>
      </c>
      <c r="D19" s="16">
        <v>2</v>
      </c>
      <c r="E19" s="13" t="s">
        <v>128</v>
      </c>
      <c r="F19" s="17" t="s">
        <v>8</v>
      </c>
      <c r="G19" s="18">
        <f t="shared" ref="G19:H19" si="3">G21</f>
        <v>2036.3</v>
      </c>
      <c r="H19" s="18">
        <f t="shared" si="3"/>
        <v>2036.3</v>
      </c>
    </row>
    <row r="20" spans="2:8" ht="48" hidden="1" x14ac:dyDescent="0.2">
      <c r="B20" s="19" t="s">
        <v>10</v>
      </c>
      <c r="C20" s="16">
        <v>1</v>
      </c>
      <c r="D20" s="16">
        <v>2</v>
      </c>
      <c r="E20" s="13" t="s">
        <v>128</v>
      </c>
      <c r="F20" s="17">
        <v>100</v>
      </c>
      <c r="G20" s="18">
        <f t="shared" ref="G20:H20" si="4">G21</f>
        <v>2036.3</v>
      </c>
      <c r="H20" s="18">
        <f t="shared" si="4"/>
        <v>2036.3</v>
      </c>
    </row>
    <row r="21" spans="2:8" ht="24" hidden="1" x14ac:dyDescent="0.2">
      <c r="B21" s="21" t="s">
        <v>12</v>
      </c>
      <c r="C21" s="16">
        <v>1</v>
      </c>
      <c r="D21" s="16">
        <v>2</v>
      </c>
      <c r="E21" s="13" t="s">
        <v>128</v>
      </c>
      <c r="F21" s="17" t="s">
        <v>13</v>
      </c>
      <c r="G21" s="18">
        <v>2036.3</v>
      </c>
      <c r="H21" s="18">
        <v>2036.3</v>
      </c>
    </row>
    <row r="22" spans="2:8" ht="36" x14ac:dyDescent="0.2">
      <c r="B22" s="15" t="s">
        <v>14</v>
      </c>
      <c r="C22" s="16">
        <v>1</v>
      </c>
      <c r="D22" s="16">
        <v>4</v>
      </c>
      <c r="E22" s="13" t="s">
        <v>8</v>
      </c>
      <c r="F22" s="17" t="s">
        <v>8</v>
      </c>
      <c r="G22" s="18">
        <f t="shared" ref="G22:H24" si="5">G23</f>
        <v>12141.5</v>
      </c>
      <c r="H22" s="18">
        <f t="shared" si="5"/>
        <v>27114.2</v>
      </c>
    </row>
    <row r="23" spans="2:8" ht="24" hidden="1" x14ac:dyDescent="0.2">
      <c r="B23" s="19" t="s">
        <v>124</v>
      </c>
      <c r="C23" s="16">
        <v>1</v>
      </c>
      <c r="D23" s="16">
        <v>4</v>
      </c>
      <c r="E23" s="13" t="s">
        <v>125</v>
      </c>
      <c r="F23" s="17" t="s">
        <v>8</v>
      </c>
      <c r="G23" s="18">
        <f t="shared" si="5"/>
        <v>12141.5</v>
      </c>
      <c r="H23" s="18">
        <f t="shared" si="5"/>
        <v>27114.2</v>
      </c>
    </row>
    <row r="24" spans="2:8" ht="24" hidden="1" x14ac:dyDescent="0.2">
      <c r="B24" s="19" t="s">
        <v>71</v>
      </c>
      <c r="C24" s="16">
        <v>1</v>
      </c>
      <c r="D24" s="16">
        <v>4</v>
      </c>
      <c r="E24" s="13" t="s">
        <v>129</v>
      </c>
      <c r="F24" s="17" t="s">
        <v>8</v>
      </c>
      <c r="G24" s="18">
        <f t="shared" si="5"/>
        <v>12141.5</v>
      </c>
      <c r="H24" s="18">
        <f t="shared" si="5"/>
        <v>27114.2</v>
      </c>
    </row>
    <row r="25" spans="2:8" ht="24" hidden="1" x14ac:dyDescent="0.2">
      <c r="B25" s="20" t="s">
        <v>74</v>
      </c>
      <c r="C25" s="16">
        <v>1</v>
      </c>
      <c r="D25" s="16">
        <v>4</v>
      </c>
      <c r="E25" s="13" t="s">
        <v>130</v>
      </c>
      <c r="F25" s="17"/>
      <c r="G25" s="18">
        <f t="shared" ref="G25:H25" si="6">G26+G33</f>
        <v>12141.5</v>
      </c>
      <c r="H25" s="18">
        <f t="shared" si="6"/>
        <v>27114.2</v>
      </c>
    </row>
    <row r="26" spans="2:8" hidden="1" x14ac:dyDescent="0.2">
      <c r="B26" s="20" t="s">
        <v>15</v>
      </c>
      <c r="C26" s="16">
        <v>1</v>
      </c>
      <c r="D26" s="16">
        <v>4</v>
      </c>
      <c r="E26" s="13" t="s">
        <v>131</v>
      </c>
      <c r="F26" s="17" t="s">
        <v>8</v>
      </c>
      <c r="G26" s="18">
        <f t="shared" ref="G26:H26" si="7">G27+G29+G31</f>
        <v>12141.5</v>
      </c>
      <c r="H26" s="18">
        <f t="shared" si="7"/>
        <v>27114.2</v>
      </c>
    </row>
    <row r="27" spans="2:8" ht="48" hidden="1" x14ac:dyDescent="0.2">
      <c r="B27" s="21" t="s">
        <v>10</v>
      </c>
      <c r="C27" s="16">
        <v>1</v>
      </c>
      <c r="D27" s="16">
        <v>4</v>
      </c>
      <c r="E27" s="13" t="s">
        <v>131</v>
      </c>
      <c r="F27" s="17" t="s">
        <v>11</v>
      </c>
      <c r="G27" s="18">
        <f t="shared" ref="G27:H27" si="8">G28</f>
        <v>12029</v>
      </c>
      <c r="H27" s="18">
        <f t="shared" si="8"/>
        <v>27029</v>
      </c>
    </row>
    <row r="28" spans="2:8" ht="24" hidden="1" x14ac:dyDescent="0.2">
      <c r="B28" s="21" t="s">
        <v>12</v>
      </c>
      <c r="C28" s="16">
        <v>1</v>
      </c>
      <c r="D28" s="16">
        <v>4</v>
      </c>
      <c r="E28" s="13" t="s">
        <v>131</v>
      </c>
      <c r="F28" s="17" t="s">
        <v>13</v>
      </c>
      <c r="G28" s="18">
        <v>12029</v>
      </c>
      <c r="H28" s="18">
        <v>27029</v>
      </c>
    </row>
    <row r="29" spans="2:8" ht="24" hidden="1" x14ac:dyDescent="0.2">
      <c r="B29" s="21" t="s">
        <v>111</v>
      </c>
      <c r="C29" s="16">
        <v>1</v>
      </c>
      <c r="D29" s="16">
        <v>4</v>
      </c>
      <c r="E29" s="13" t="s">
        <v>131</v>
      </c>
      <c r="F29" s="17" t="s">
        <v>16</v>
      </c>
      <c r="G29" s="18">
        <f t="shared" ref="G29:H29" si="9">G30</f>
        <v>28.1</v>
      </c>
      <c r="H29" s="18">
        <f t="shared" si="9"/>
        <v>0</v>
      </c>
    </row>
    <row r="30" spans="2:8" ht="24" hidden="1" x14ac:dyDescent="0.2">
      <c r="B30" s="21" t="s">
        <v>17</v>
      </c>
      <c r="C30" s="16">
        <v>1</v>
      </c>
      <c r="D30" s="16">
        <v>4</v>
      </c>
      <c r="E30" s="13" t="s">
        <v>131</v>
      </c>
      <c r="F30" s="17" t="s">
        <v>18</v>
      </c>
      <c r="G30" s="18">
        <v>28.1</v>
      </c>
      <c r="H30" s="18">
        <v>0</v>
      </c>
    </row>
    <row r="31" spans="2:8" hidden="1" x14ac:dyDescent="0.2">
      <c r="B31" s="21" t="s">
        <v>19</v>
      </c>
      <c r="C31" s="16">
        <v>1</v>
      </c>
      <c r="D31" s="16">
        <v>4</v>
      </c>
      <c r="E31" s="13" t="s">
        <v>131</v>
      </c>
      <c r="F31" s="17">
        <v>800</v>
      </c>
      <c r="G31" s="18">
        <f t="shared" ref="G31:H31" si="10">G32</f>
        <v>84.4</v>
      </c>
      <c r="H31" s="18">
        <f t="shared" si="10"/>
        <v>85.2</v>
      </c>
    </row>
    <row r="32" spans="2:8" hidden="1" x14ac:dyDescent="0.2">
      <c r="B32" s="21" t="s">
        <v>20</v>
      </c>
      <c r="C32" s="16">
        <v>1</v>
      </c>
      <c r="D32" s="16">
        <v>4</v>
      </c>
      <c r="E32" s="13" t="s">
        <v>131</v>
      </c>
      <c r="F32" s="17">
        <v>850</v>
      </c>
      <c r="G32" s="18">
        <v>84.4</v>
      </c>
      <c r="H32" s="18">
        <v>85.2</v>
      </c>
    </row>
    <row r="33" spans="2:8" hidden="1" x14ac:dyDescent="0.2">
      <c r="B33" s="20" t="s">
        <v>132</v>
      </c>
      <c r="C33" s="16">
        <v>1</v>
      </c>
      <c r="D33" s="16">
        <v>4</v>
      </c>
      <c r="E33" s="13" t="s">
        <v>222</v>
      </c>
      <c r="F33" s="17"/>
      <c r="G33" s="18">
        <f t="shared" ref="G33:H33" si="11">G34+G36+G38</f>
        <v>0</v>
      </c>
      <c r="H33" s="18">
        <f t="shared" si="11"/>
        <v>0</v>
      </c>
    </row>
    <row r="34" spans="2:8" ht="48" hidden="1" x14ac:dyDescent="0.2">
      <c r="B34" s="31" t="s">
        <v>10</v>
      </c>
      <c r="C34" s="32">
        <v>1</v>
      </c>
      <c r="D34" s="32">
        <v>4</v>
      </c>
      <c r="E34" s="33" t="s">
        <v>133</v>
      </c>
      <c r="F34" s="34" t="s">
        <v>11</v>
      </c>
      <c r="G34" s="35"/>
      <c r="H34" s="35"/>
    </row>
    <row r="35" spans="2:8" ht="24" hidden="1" x14ac:dyDescent="0.2">
      <c r="B35" s="15" t="s">
        <v>12</v>
      </c>
      <c r="C35" s="16">
        <v>1</v>
      </c>
      <c r="D35" s="16">
        <v>4</v>
      </c>
      <c r="E35" s="13" t="s">
        <v>133</v>
      </c>
      <c r="F35" s="17">
        <v>120</v>
      </c>
      <c r="G35" s="18"/>
      <c r="H35" s="18"/>
    </row>
    <row r="36" spans="2:8" ht="24" hidden="1" x14ac:dyDescent="0.2">
      <c r="B36" s="21" t="s">
        <v>111</v>
      </c>
      <c r="C36" s="16">
        <v>1</v>
      </c>
      <c r="D36" s="16">
        <v>4</v>
      </c>
      <c r="E36" s="13" t="s">
        <v>222</v>
      </c>
      <c r="F36" s="17">
        <v>200</v>
      </c>
      <c r="G36" s="18">
        <f t="shared" ref="G36:H36" si="12">G37</f>
        <v>0</v>
      </c>
      <c r="H36" s="18">
        <f t="shared" si="12"/>
        <v>0</v>
      </c>
    </row>
    <row r="37" spans="2:8" ht="24" hidden="1" x14ac:dyDescent="0.2">
      <c r="B37" s="38" t="s">
        <v>17</v>
      </c>
      <c r="C37" s="41">
        <v>1</v>
      </c>
      <c r="D37" s="41">
        <v>4</v>
      </c>
      <c r="E37" s="36" t="s">
        <v>222</v>
      </c>
      <c r="F37" s="39">
        <v>240</v>
      </c>
      <c r="G37" s="40"/>
      <c r="H37" s="40"/>
    </row>
    <row r="38" spans="2:8" hidden="1" x14ac:dyDescent="0.2">
      <c r="B38" s="21" t="s">
        <v>19</v>
      </c>
      <c r="C38" s="16">
        <v>1</v>
      </c>
      <c r="D38" s="16">
        <v>4</v>
      </c>
      <c r="E38" s="13" t="s">
        <v>222</v>
      </c>
      <c r="F38" s="17">
        <v>800</v>
      </c>
      <c r="G38" s="18">
        <f t="shared" ref="G38:H38" si="13">G39</f>
        <v>0</v>
      </c>
      <c r="H38" s="18">
        <f t="shared" si="13"/>
        <v>0</v>
      </c>
    </row>
    <row r="39" spans="2:8" hidden="1" x14ac:dyDescent="0.2">
      <c r="B39" s="21" t="s">
        <v>116</v>
      </c>
      <c r="C39" s="16">
        <v>1</v>
      </c>
      <c r="D39" s="16">
        <v>4</v>
      </c>
      <c r="E39" s="13" t="s">
        <v>133</v>
      </c>
      <c r="F39" s="17">
        <v>830</v>
      </c>
      <c r="G39" s="18"/>
      <c r="H39" s="18"/>
    </row>
    <row r="40" spans="2:8" ht="24" x14ac:dyDescent="0.2">
      <c r="B40" s="20" t="s">
        <v>80</v>
      </c>
      <c r="C40" s="16">
        <v>1</v>
      </c>
      <c r="D40" s="16">
        <v>6</v>
      </c>
      <c r="E40" s="13"/>
      <c r="F40" s="17"/>
      <c r="G40" s="18">
        <f t="shared" ref="G40:H44" si="14">G41</f>
        <v>0</v>
      </c>
      <c r="H40" s="18">
        <f t="shared" si="14"/>
        <v>0</v>
      </c>
    </row>
    <row r="41" spans="2:8" hidden="1" x14ac:dyDescent="0.2">
      <c r="B41" s="20" t="s">
        <v>29</v>
      </c>
      <c r="C41" s="16">
        <v>1</v>
      </c>
      <c r="D41" s="16">
        <v>6</v>
      </c>
      <c r="E41" s="13" t="s">
        <v>83</v>
      </c>
      <c r="F41" s="17"/>
      <c r="G41" s="18">
        <f t="shared" si="14"/>
        <v>0</v>
      </c>
      <c r="H41" s="18">
        <f t="shared" si="14"/>
        <v>0</v>
      </c>
    </row>
    <row r="42" spans="2:8" ht="24" hidden="1" x14ac:dyDescent="0.2">
      <c r="B42" s="20" t="s">
        <v>134</v>
      </c>
      <c r="C42" s="16">
        <v>1</v>
      </c>
      <c r="D42" s="16">
        <v>6</v>
      </c>
      <c r="E42" s="13" t="s">
        <v>135</v>
      </c>
      <c r="F42" s="17"/>
      <c r="G42" s="18">
        <f t="shared" si="14"/>
        <v>0</v>
      </c>
      <c r="H42" s="18">
        <f t="shared" si="14"/>
        <v>0</v>
      </c>
    </row>
    <row r="43" spans="2:8" ht="48" hidden="1" x14ac:dyDescent="0.2">
      <c r="B43" s="20" t="s">
        <v>79</v>
      </c>
      <c r="C43" s="16">
        <v>1</v>
      </c>
      <c r="D43" s="16">
        <v>6</v>
      </c>
      <c r="E43" s="13" t="s">
        <v>136</v>
      </c>
      <c r="F43" s="17"/>
      <c r="G43" s="18">
        <f t="shared" si="14"/>
        <v>0</v>
      </c>
      <c r="H43" s="18">
        <f t="shared" si="14"/>
        <v>0</v>
      </c>
    </row>
    <row r="44" spans="2:8" hidden="1" x14ac:dyDescent="0.2">
      <c r="B44" s="20" t="s">
        <v>66</v>
      </c>
      <c r="C44" s="16">
        <v>1</v>
      </c>
      <c r="D44" s="16">
        <v>6</v>
      </c>
      <c r="E44" s="13" t="s">
        <v>136</v>
      </c>
      <c r="F44" s="17">
        <v>500</v>
      </c>
      <c r="G44" s="18">
        <f t="shared" si="14"/>
        <v>0</v>
      </c>
      <c r="H44" s="18">
        <f t="shared" si="14"/>
        <v>0</v>
      </c>
    </row>
    <row r="45" spans="2:8" hidden="1" x14ac:dyDescent="0.2">
      <c r="B45" s="21" t="s">
        <v>67</v>
      </c>
      <c r="C45" s="16">
        <v>1</v>
      </c>
      <c r="D45" s="16">
        <v>6</v>
      </c>
      <c r="E45" s="13" t="s">
        <v>136</v>
      </c>
      <c r="F45" s="17">
        <v>540</v>
      </c>
      <c r="G45" s="18">
        <v>0</v>
      </c>
      <c r="H45" s="18">
        <v>0</v>
      </c>
    </row>
    <row r="46" spans="2:8" x14ac:dyDescent="0.2">
      <c r="B46" s="15" t="s">
        <v>21</v>
      </c>
      <c r="C46" s="16">
        <v>1</v>
      </c>
      <c r="D46" s="16">
        <v>11</v>
      </c>
      <c r="E46" s="13"/>
      <c r="F46" s="17" t="s">
        <v>8</v>
      </c>
      <c r="G46" s="18">
        <f t="shared" ref="G46:H51" si="15">G47</f>
        <v>50</v>
      </c>
      <c r="H46" s="18">
        <f t="shared" si="15"/>
        <v>50</v>
      </c>
    </row>
    <row r="47" spans="2:8" ht="36" hidden="1" x14ac:dyDescent="0.2">
      <c r="B47" s="19" t="s">
        <v>118</v>
      </c>
      <c r="C47" s="16">
        <v>1</v>
      </c>
      <c r="D47" s="16">
        <v>11</v>
      </c>
      <c r="E47" s="13" t="s">
        <v>137</v>
      </c>
      <c r="F47" s="17" t="s">
        <v>8</v>
      </c>
      <c r="G47" s="18">
        <f t="shared" si="15"/>
        <v>50</v>
      </c>
      <c r="H47" s="18">
        <f t="shared" si="15"/>
        <v>50</v>
      </c>
    </row>
    <row r="48" spans="2:8" ht="36" hidden="1" x14ac:dyDescent="0.2">
      <c r="B48" s="20" t="s">
        <v>22</v>
      </c>
      <c r="C48" s="16">
        <v>1</v>
      </c>
      <c r="D48" s="16">
        <v>11</v>
      </c>
      <c r="E48" s="13" t="s">
        <v>138</v>
      </c>
      <c r="F48" s="17" t="s">
        <v>8</v>
      </c>
      <c r="G48" s="18">
        <f t="shared" si="15"/>
        <v>50</v>
      </c>
      <c r="H48" s="18">
        <f t="shared" si="15"/>
        <v>50</v>
      </c>
    </row>
    <row r="49" spans="2:8" ht="24" hidden="1" x14ac:dyDescent="0.2">
      <c r="B49" s="20" t="s">
        <v>115</v>
      </c>
      <c r="C49" s="16">
        <v>1</v>
      </c>
      <c r="D49" s="16">
        <v>11</v>
      </c>
      <c r="E49" s="13" t="s">
        <v>139</v>
      </c>
      <c r="F49" s="17"/>
      <c r="G49" s="18">
        <f t="shared" si="15"/>
        <v>50</v>
      </c>
      <c r="H49" s="18">
        <f t="shared" si="15"/>
        <v>50</v>
      </c>
    </row>
    <row r="50" spans="2:8" hidden="1" x14ac:dyDescent="0.2">
      <c r="B50" s="20" t="s">
        <v>251</v>
      </c>
      <c r="C50" s="16">
        <v>1</v>
      </c>
      <c r="D50" s="16">
        <v>11</v>
      </c>
      <c r="E50" s="13" t="s">
        <v>252</v>
      </c>
      <c r="F50" s="17" t="s">
        <v>8</v>
      </c>
      <c r="G50" s="18">
        <f t="shared" si="15"/>
        <v>50</v>
      </c>
      <c r="H50" s="18">
        <f t="shared" si="15"/>
        <v>50</v>
      </c>
    </row>
    <row r="51" spans="2:8" hidden="1" x14ac:dyDescent="0.2">
      <c r="B51" s="20" t="s">
        <v>19</v>
      </c>
      <c r="C51" s="16">
        <v>1</v>
      </c>
      <c r="D51" s="16">
        <v>11</v>
      </c>
      <c r="E51" s="13" t="s">
        <v>252</v>
      </c>
      <c r="F51" s="17" t="s">
        <v>23</v>
      </c>
      <c r="G51" s="18">
        <f t="shared" si="15"/>
        <v>50</v>
      </c>
      <c r="H51" s="18">
        <f t="shared" si="15"/>
        <v>50</v>
      </c>
    </row>
    <row r="52" spans="2:8" hidden="1" x14ac:dyDescent="0.2">
      <c r="B52" s="21" t="s">
        <v>24</v>
      </c>
      <c r="C52" s="16">
        <v>1</v>
      </c>
      <c r="D52" s="16">
        <v>11</v>
      </c>
      <c r="E52" s="13" t="s">
        <v>252</v>
      </c>
      <c r="F52" s="17" t="s">
        <v>25</v>
      </c>
      <c r="G52" s="18">
        <v>50</v>
      </c>
      <c r="H52" s="18">
        <v>50</v>
      </c>
    </row>
    <row r="53" spans="2:8" x14ac:dyDescent="0.2">
      <c r="B53" s="15" t="s">
        <v>26</v>
      </c>
      <c r="C53" s="16">
        <v>1</v>
      </c>
      <c r="D53" s="16">
        <v>13</v>
      </c>
      <c r="E53" s="13"/>
      <c r="F53" s="17" t="s">
        <v>8</v>
      </c>
      <c r="G53" s="18">
        <f t="shared" ref="G53:H53" si="16">G54+G79+G65</f>
        <v>13197</v>
      </c>
      <c r="H53" s="18">
        <f t="shared" si="16"/>
        <v>22858.3</v>
      </c>
    </row>
    <row r="54" spans="2:8" ht="24" hidden="1" x14ac:dyDescent="0.2">
      <c r="B54" s="19" t="s">
        <v>124</v>
      </c>
      <c r="C54" s="16">
        <v>1</v>
      </c>
      <c r="D54" s="16">
        <v>13</v>
      </c>
      <c r="E54" s="13" t="s">
        <v>125</v>
      </c>
      <c r="F54" s="17" t="s">
        <v>8</v>
      </c>
      <c r="G54" s="18">
        <f t="shared" ref="G54:H56" si="17">G55</f>
        <v>10747</v>
      </c>
      <c r="H54" s="18">
        <f t="shared" si="17"/>
        <v>17747</v>
      </c>
    </row>
    <row r="55" spans="2:8" ht="24" hidden="1" x14ac:dyDescent="0.2">
      <c r="B55" s="19" t="s">
        <v>71</v>
      </c>
      <c r="C55" s="16">
        <v>1</v>
      </c>
      <c r="D55" s="16">
        <v>13</v>
      </c>
      <c r="E55" s="13" t="s">
        <v>129</v>
      </c>
      <c r="F55" s="17"/>
      <c r="G55" s="18">
        <f t="shared" si="17"/>
        <v>10747</v>
      </c>
      <c r="H55" s="18">
        <f t="shared" si="17"/>
        <v>17747</v>
      </c>
    </row>
    <row r="56" spans="2:8" ht="24" hidden="1" x14ac:dyDescent="0.2">
      <c r="B56" s="31" t="s">
        <v>141</v>
      </c>
      <c r="C56" s="32">
        <v>1</v>
      </c>
      <c r="D56" s="32">
        <v>13</v>
      </c>
      <c r="E56" s="33" t="s">
        <v>130</v>
      </c>
      <c r="F56" s="34"/>
      <c r="G56" s="35">
        <f t="shared" si="17"/>
        <v>10747</v>
      </c>
      <c r="H56" s="35">
        <f t="shared" si="17"/>
        <v>17747</v>
      </c>
    </row>
    <row r="57" spans="2:8" ht="24" hidden="1" x14ac:dyDescent="0.2">
      <c r="B57" s="20" t="s">
        <v>78</v>
      </c>
      <c r="C57" s="16">
        <v>1</v>
      </c>
      <c r="D57" s="16">
        <v>13</v>
      </c>
      <c r="E57" s="13" t="s">
        <v>142</v>
      </c>
      <c r="F57" s="17"/>
      <c r="G57" s="18">
        <f t="shared" ref="G57:H57" si="18">G58+G60+G62</f>
        <v>10747</v>
      </c>
      <c r="H57" s="18">
        <f t="shared" si="18"/>
        <v>17747</v>
      </c>
    </row>
    <row r="58" spans="2:8" ht="48" hidden="1" x14ac:dyDescent="0.2">
      <c r="B58" s="21" t="s">
        <v>10</v>
      </c>
      <c r="C58" s="16">
        <v>1</v>
      </c>
      <c r="D58" s="16">
        <v>13</v>
      </c>
      <c r="E58" s="13" t="s">
        <v>142</v>
      </c>
      <c r="F58" s="17" t="s">
        <v>11</v>
      </c>
      <c r="G58" s="18">
        <f t="shared" ref="G58:H58" si="19">G59</f>
        <v>10747</v>
      </c>
      <c r="H58" s="18">
        <f t="shared" si="19"/>
        <v>17747</v>
      </c>
    </row>
    <row r="59" spans="2:8" hidden="1" x14ac:dyDescent="0.2">
      <c r="B59" s="21" t="s">
        <v>114</v>
      </c>
      <c r="C59" s="16">
        <v>1</v>
      </c>
      <c r="D59" s="16">
        <v>13</v>
      </c>
      <c r="E59" s="13" t="s">
        <v>142</v>
      </c>
      <c r="F59" s="17">
        <v>110</v>
      </c>
      <c r="G59" s="18">
        <v>10747</v>
      </c>
      <c r="H59" s="18">
        <v>17747</v>
      </c>
    </row>
    <row r="60" spans="2:8" ht="24" hidden="1" x14ac:dyDescent="0.2">
      <c r="B60" s="21" t="s">
        <v>111</v>
      </c>
      <c r="C60" s="16">
        <v>1</v>
      </c>
      <c r="D60" s="16">
        <v>13</v>
      </c>
      <c r="E60" s="13" t="s">
        <v>142</v>
      </c>
      <c r="F60" s="17">
        <v>200</v>
      </c>
      <c r="G60" s="18">
        <f t="shared" ref="G60:H60" si="20">G61</f>
        <v>0</v>
      </c>
      <c r="H60" s="18">
        <f t="shared" si="20"/>
        <v>0</v>
      </c>
    </row>
    <row r="61" spans="2:8" ht="24" hidden="1" x14ac:dyDescent="0.2">
      <c r="B61" s="21" t="s">
        <v>17</v>
      </c>
      <c r="C61" s="16">
        <v>1</v>
      </c>
      <c r="D61" s="16">
        <v>13</v>
      </c>
      <c r="E61" s="13" t="s">
        <v>142</v>
      </c>
      <c r="F61" s="17">
        <v>240</v>
      </c>
      <c r="G61" s="18">
        <v>0</v>
      </c>
      <c r="H61" s="18">
        <v>0</v>
      </c>
    </row>
    <row r="62" spans="2:8" hidden="1" x14ac:dyDescent="0.2">
      <c r="B62" s="21" t="s">
        <v>19</v>
      </c>
      <c r="C62" s="16">
        <v>1</v>
      </c>
      <c r="D62" s="16">
        <v>13</v>
      </c>
      <c r="E62" s="13" t="s">
        <v>142</v>
      </c>
      <c r="F62" s="17">
        <v>800</v>
      </c>
      <c r="G62" s="18">
        <f t="shared" ref="G62:H62" si="21">G63+G64</f>
        <v>0</v>
      </c>
      <c r="H62" s="18">
        <f t="shared" si="21"/>
        <v>0</v>
      </c>
    </row>
    <row r="63" spans="2:8" hidden="1" x14ac:dyDescent="0.2">
      <c r="B63" s="42" t="s">
        <v>116</v>
      </c>
      <c r="C63" s="43">
        <v>1</v>
      </c>
      <c r="D63" s="43">
        <v>13</v>
      </c>
      <c r="E63" s="44" t="s">
        <v>142</v>
      </c>
      <c r="F63" s="45">
        <v>830</v>
      </c>
      <c r="G63" s="46">
        <v>0</v>
      </c>
      <c r="H63" s="46">
        <v>0</v>
      </c>
    </row>
    <row r="64" spans="2:8" hidden="1" x14ac:dyDescent="0.2">
      <c r="B64" s="21" t="s">
        <v>20</v>
      </c>
      <c r="C64" s="16">
        <v>1</v>
      </c>
      <c r="D64" s="16">
        <v>13</v>
      </c>
      <c r="E64" s="13" t="s">
        <v>142</v>
      </c>
      <c r="F64" s="17">
        <v>850</v>
      </c>
      <c r="G64" s="18">
        <v>0</v>
      </c>
      <c r="H64" s="18">
        <v>0</v>
      </c>
    </row>
    <row r="65" spans="2:8" ht="24" hidden="1" x14ac:dyDescent="0.2">
      <c r="B65" s="20" t="s">
        <v>119</v>
      </c>
      <c r="C65" s="16">
        <v>1</v>
      </c>
      <c r="D65" s="16">
        <v>13</v>
      </c>
      <c r="E65" s="13" t="s">
        <v>143</v>
      </c>
      <c r="F65" s="17"/>
      <c r="G65" s="18">
        <f t="shared" ref="G65:H65" si="22">G66</f>
        <v>0</v>
      </c>
      <c r="H65" s="18">
        <f t="shared" si="22"/>
        <v>0</v>
      </c>
    </row>
    <row r="66" spans="2:8" ht="24" hidden="1" x14ac:dyDescent="0.2">
      <c r="B66" s="20" t="s">
        <v>113</v>
      </c>
      <c r="C66" s="16">
        <v>1</v>
      </c>
      <c r="D66" s="16">
        <v>13</v>
      </c>
      <c r="E66" s="13" t="s">
        <v>144</v>
      </c>
      <c r="F66" s="17"/>
      <c r="G66" s="18">
        <f t="shared" ref="G66:H66" si="23">G67+G73+G76</f>
        <v>0</v>
      </c>
      <c r="H66" s="18">
        <f t="shared" si="23"/>
        <v>0</v>
      </c>
    </row>
    <row r="67" spans="2:8" ht="48" hidden="1" x14ac:dyDescent="0.2">
      <c r="B67" s="20" t="s">
        <v>145</v>
      </c>
      <c r="C67" s="16">
        <v>1</v>
      </c>
      <c r="D67" s="16">
        <v>13</v>
      </c>
      <c r="E67" s="13" t="s">
        <v>146</v>
      </c>
      <c r="F67" s="17"/>
      <c r="G67" s="18">
        <f t="shared" ref="G67:H68" si="24">G68</f>
        <v>0</v>
      </c>
      <c r="H67" s="18">
        <f t="shared" si="24"/>
        <v>0</v>
      </c>
    </row>
    <row r="68" spans="2:8" hidden="1" x14ac:dyDescent="0.2">
      <c r="B68" s="20" t="s">
        <v>66</v>
      </c>
      <c r="C68" s="16">
        <v>1</v>
      </c>
      <c r="D68" s="16">
        <v>13</v>
      </c>
      <c r="E68" s="13" t="s">
        <v>146</v>
      </c>
      <c r="F68" s="17">
        <v>500</v>
      </c>
      <c r="G68" s="18">
        <f t="shared" si="24"/>
        <v>0</v>
      </c>
      <c r="H68" s="18">
        <f t="shared" si="24"/>
        <v>0</v>
      </c>
    </row>
    <row r="69" spans="2:8" hidden="1" x14ac:dyDescent="0.2">
      <c r="B69" s="20" t="s">
        <v>67</v>
      </c>
      <c r="C69" s="16">
        <v>1</v>
      </c>
      <c r="D69" s="16">
        <v>13</v>
      </c>
      <c r="E69" s="13" t="s">
        <v>146</v>
      </c>
      <c r="F69" s="17">
        <v>540</v>
      </c>
      <c r="G69" s="18">
        <v>0</v>
      </c>
      <c r="H69" s="18">
        <v>0</v>
      </c>
    </row>
    <row r="70" spans="2:8" ht="48" hidden="1" x14ac:dyDescent="0.2">
      <c r="B70" s="20" t="s">
        <v>147</v>
      </c>
      <c r="C70" s="16">
        <v>1</v>
      </c>
      <c r="D70" s="16">
        <v>13</v>
      </c>
      <c r="E70" s="13" t="s">
        <v>148</v>
      </c>
      <c r="F70" s="17"/>
      <c r="G70" s="18">
        <f t="shared" ref="G70:H71" si="25">G71</f>
        <v>0</v>
      </c>
      <c r="H70" s="18">
        <f t="shared" si="25"/>
        <v>0</v>
      </c>
    </row>
    <row r="71" spans="2:8" hidden="1" x14ac:dyDescent="0.2">
      <c r="B71" s="20" t="s">
        <v>66</v>
      </c>
      <c r="C71" s="16">
        <v>1</v>
      </c>
      <c r="D71" s="16">
        <v>13</v>
      </c>
      <c r="E71" s="13" t="s">
        <v>148</v>
      </c>
      <c r="F71" s="17">
        <v>500</v>
      </c>
      <c r="G71" s="18">
        <f t="shared" si="25"/>
        <v>0</v>
      </c>
      <c r="H71" s="18">
        <f t="shared" si="25"/>
        <v>0</v>
      </c>
    </row>
    <row r="72" spans="2:8" hidden="1" x14ac:dyDescent="0.2">
      <c r="B72" s="20" t="s">
        <v>67</v>
      </c>
      <c r="C72" s="16">
        <v>1</v>
      </c>
      <c r="D72" s="16">
        <v>13</v>
      </c>
      <c r="E72" s="13" t="s">
        <v>148</v>
      </c>
      <c r="F72" s="17">
        <v>540</v>
      </c>
      <c r="G72" s="18">
        <v>0</v>
      </c>
      <c r="H72" s="18">
        <v>0</v>
      </c>
    </row>
    <row r="73" spans="2:8" ht="48" hidden="1" x14ac:dyDescent="0.2">
      <c r="B73" s="20" t="s">
        <v>79</v>
      </c>
      <c r="C73" s="16">
        <v>1</v>
      </c>
      <c r="D73" s="16">
        <v>13</v>
      </c>
      <c r="E73" s="13" t="s">
        <v>149</v>
      </c>
      <c r="F73" s="17"/>
      <c r="G73" s="18">
        <f t="shared" ref="G73:H74" si="26">G74</f>
        <v>0</v>
      </c>
      <c r="H73" s="18">
        <f t="shared" si="26"/>
        <v>0</v>
      </c>
    </row>
    <row r="74" spans="2:8" hidden="1" x14ac:dyDescent="0.2">
      <c r="B74" s="20" t="s">
        <v>66</v>
      </c>
      <c r="C74" s="16">
        <v>1</v>
      </c>
      <c r="D74" s="16">
        <v>13</v>
      </c>
      <c r="E74" s="13" t="s">
        <v>149</v>
      </c>
      <c r="F74" s="17">
        <v>500</v>
      </c>
      <c r="G74" s="18">
        <f t="shared" si="26"/>
        <v>0</v>
      </c>
      <c r="H74" s="18">
        <f t="shared" si="26"/>
        <v>0</v>
      </c>
    </row>
    <row r="75" spans="2:8" hidden="1" x14ac:dyDescent="0.2">
      <c r="B75" s="21" t="s">
        <v>67</v>
      </c>
      <c r="C75" s="16">
        <v>1</v>
      </c>
      <c r="D75" s="16">
        <v>13</v>
      </c>
      <c r="E75" s="13" t="s">
        <v>149</v>
      </c>
      <c r="F75" s="17">
        <v>540</v>
      </c>
      <c r="G75" s="18">
        <v>0</v>
      </c>
      <c r="H75" s="18">
        <v>0</v>
      </c>
    </row>
    <row r="76" spans="2:8" ht="24" hidden="1" x14ac:dyDescent="0.2">
      <c r="B76" s="21" t="s">
        <v>81</v>
      </c>
      <c r="C76" s="16">
        <v>1</v>
      </c>
      <c r="D76" s="16">
        <v>13</v>
      </c>
      <c r="E76" s="13" t="s">
        <v>150</v>
      </c>
      <c r="F76" s="17"/>
      <c r="G76" s="18">
        <f t="shared" ref="G76:H77" si="27">G77</f>
        <v>0</v>
      </c>
      <c r="H76" s="18">
        <f t="shared" si="27"/>
        <v>0</v>
      </c>
    </row>
    <row r="77" spans="2:8" ht="24" hidden="1" x14ac:dyDescent="0.2">
      <c r="B77" s="21" t="s">
        <v>111</v>
      </c>
      <c r="C77" s="16">
        <v>1</v>
      </c>
      <c r="D77" s="16">
        <v>13</v>
      </c>
      <c r="E77" s="13" t="s">
        <v>150</v>
      </c>
      <c r="F77" s="17">
        <v>200</v>
      </c>
      <c r="G77" s="18">
        <f t="shared" si="27"/>
        <v>0</v>
      </c>
      <c r="H77" s="18">
        <f t="shared" si="27"/>
        <v>0</v>
      </c>
    </row>
    <row r="78" spans="2:8" ht="24" hidden="1" x14ac:dyDescent="0.2">
      <c r="B78" s="21" t="s">
        <v>17</v>
      </c>
      <c r="C78" s="16">
        <v>1</v>
      </c>
      <c r="D78" s="16">
        <v>13</v>
      </c>
      <c r="E78" s="13" t="s">
        <v>150</v>
      </c>
      <c r="F78" s="17">
        <v>240</v>
      </c>
      <c r="G78" s="18">
        <v>0</v>
      </c>
      <c r="H78" s="18">
        <v>0</v>
      </c>
    </row>
    <row r="79" spans="2:8" ht="24" hidden="1" x14ac:dyDescent="0.2">
      <c r="B79" s="37" t="s">
        <v>29</v>
      </c>
      <c r="C79" s="32">
        <v>1</v>
      </c>
      <c r="D79" s="32">
        <v>13</v>
      </c>
      <c r="E79" s="47" t="s">
        <v>83</v>
      </c>
      <c r="F79" s="34"/>
      <c r="G79" s="35">
        <f t="shared" ref="G79:H79" si="28">G80</f>
        <v>2450</v>
      </c>
      <c r="H79" s="35">
        <f t="shared" si="28"/>
        <v>5111.3</v>
      </c>
    </row>
    <row r="80" spans="2:8" ht="24" hidden="1" x14ac:dyDescent="0.2">
      <c r="B80" s="20" t="s">
        <v>228</v>
      </c>
      <c r="C80" s="16">
        <v>1</v>
      </c>
      <c r="D80" s="16">
        <v>13</v>
      </c>
      <c r="E80" s="25" t="s">
        <v>229</v>
      </c>
      <c r="F80" s="17"/>
      <c r="G80" s="18">
        <f t="shared" ref="G80:H81" si="29">G81</f>
        <v>2450</v>
      </c>
      <c r="H80" s="18">
        <f t="shared" si="29"/>
        <v>5111.3</v>
      </c>
    </row>
    <row r="81" spans="2:8" ht="24" hidden="1" x14ac:dyDescent="0.2">
      <c r="B81" s="20" t="s">
        <v>19</v>
      </c>
      <c r="C81" s="16">
        <v>1</v>
      </c>
      <c r="D81" s="16">
        <v>13</v>
      </c>
      <c r="E81" s="25" t="s">
        <v>229</v>
      </c>
      <c r="F81" s="17">
        <v>800</v>
      </c>
      <c r="G81" s="18">
        <f t="shared" si="29"/>
        <v>2450</v>
      </c>
      <c r="H81" s="18">
        <f t="shared" si="29"/>
        <v>5111.3</v>
      </c>
    </row>
    <row r="82" spans="2:8" ht="24" hidden="1" x14ac:dyDescent="0.2">
      <c r="B82" s="38" t="s">
        <v>24</v>
      </c>
      <c r="C82" s="41">
        <v>1</v>
      </c>
      <c r="D82" s="41">
        <v>13</v>
      </c>
      <c r="E82" s="25" t="s">
        <v>229</v>
      </c>
      <c r="F82" s="39">
        <v>870</v>
      </c>
      <c r="G82" s="40">
        <v>2450</v>
      </c>
      <c r="H82" s="40">
        <v>5111.3</v>
      </c>
    </row>
    <row r="83" spans="2:8" x14ac:dyDescent="0.2">
      <c r="B83" s="23" t="s">
        <v>30</v>
      </c>
      <c r="C83" s="16">
        <v>2</v>
      </c>
      <c r="D83" s="13" t="s">
        <v>31</v>
      </c>
      <c r="E83" s="13"/>
      <c r="F83" s="17"/>
      <c r="G83" s="18">
        <f t="shared" ref="G83:H88" si="30">G84</f>
        <v>860.2</v>
      </c>
      <c r="H83" s="18">
        <f t="shared" si="30"/>
        <v>890</v>
      </c>
    </row>
    <row r="84" spans="2:8" x14ac:dyDescent="0.2">
      <c r="B84" s="20" t="s">
        <v>32</v>
      </c>
      <c r="C84" s="16">
        <v>2</v>
      </c>
      <c r="D84" s="16">
        <v>3</v>
      </c>
      <c r="E84" s="24"/>
      <c r="F84" s="17"/>
      <c r="G84" s="18">
        <f t="shared" si="30"/>
        <v>860.2</v>
      </c>
      <c r="H84" s="18">
        <f t="shared" si="30"/>
        <v>890</v>
      </c>
    </row>
    <row r="85" spans="2:8" ht="24" hidden="1" x14ac:dyDescent="0.2">
      <c r="B85" s="20" t="s">
        <v>29</v>
      </c>
      <c r="C85" s="16">
        <v>2</v>
      </c>
      <c r="D85" s="16">
        <v>3</v>
      </c>
      <c r="E85" s="25" t="s">
        <v>83</v>
      </c>
      <c r="F85" s="17" t="s">
        <v>8</v>
      </c>
      <c r="G85" s="18">
        <f t="shared" si="30"/>
        <v>860.2</v>
      </c>
      <c r="H85" s="18">
        <f t="shared" si="30"/>
        <v>890</v>
      </c>
    </row>
    <row r="86" spans="2:8" ht="24" hidden="1" x14ac:dyDescent="0.2">
      <c r="B86" s="20" t="s">
        <v>151</v>
      </c>
      <c r="C86" s="16">
        <v>2</v>
      </c>
      <c r="D86" s="16">
        <v>3</v>
      </c>
      <c r="E86" s="25" t="s">
        <v>84</v>
      </c>
      <c r="F86" s="17"/>
      <c r="G86" s="18">
        <f t="shared" si="30"/>
        <v>860.2</v>
      </c>
      <c r="H86" s="18">
        <f t="shared" si="30"/>
        <v>890</v>
      </c>
    </row>
    <row r="87" spans="2:8" ht="24" hidden="1" x14ac:dyDescent="0.2">
      <c r="B87" s="20" t="s">
        <v>152</v>
      </c>
      <c r="C87" s="16">
        <v>2</v>
      </c>
      <c r="D87" s="16">
        <v>3</v>
      </c>
      <c r="E87" s="25" t="s">
        <v>85</v>
      </c>
      <c r="F87" s="17"/>
      <c r="G87" s="18">
        <f t="shared" ref="G87:H87" si="31">G88+G90</f>
        <v>860.2</v>
      </c>
      <c r="H87" s="18">
        <f t="shared" si="31"/>
        <v>890</v>
      </c>
    </row>
    <row r="88" spans="2:8" ht="48" hidden="1" x14ac:dyDescent="0.2">
      <c r="B88" s="21" t="s">
        <v>10</v>
      </c>
      <c r="C88" s="16">
        <v>2</v>
      </c>
      <c r="D88" s="16">
        <v>3</v>
      </c>
      <c r="E88" s="25" t="s">
        <v>85</v>
      </c>
      <c r="F88" s="17">
        <v>100</v>
      </c>
      <c r="G88" s="18">
        <f t="shared" si="30"/>
        <v>820</v>
      </c>
      <c r="H88" s="18">
        <f t="shared" si="30"/>
        <v>820</v>
      </c>
    </row>
    <row r="89" spans="2:8" ht="24" hidden="1" x14ac:dyDescent="0.2">
      <c r="B89" s="21" t="s">
        <v>12</v>
      </c>
      <c r="C89" s="16">
        <v>2</v>
      </c>
      <c r="D89" s="16">
        <v>3</v>
      </c>
      <c r="E89" s="25" t="s">
        <v>85</v>
      </c>
      <c r="F89" s="17">
        <v>120</v>
      </c>
      <c r="G89" s="18">
        <v>820</v>
      </c>
      <c r="H89" s="18">
        <v>820</v>
      </c>
    </row>
    <row r="90" spans="2:8" ht="24" hidden="1" x14ac:dyDescent="0.2">
      <c r="B90" s="21" t="s">
        <v>111</v>
      </c>
      <c r="C90" s="16">
        <v>2</v>
      </c>
      <c r="D90" s="16">
        <v>3</v>
      </c>
      <c r="E90" s="25" t="s">
        <v>85</v>
      </c>
      <c r="F90" s="17">
        <v>200</v>
      </c>
      <c r="G90" s="18">
        <f t="shared" ref="G90:H90" si="32">G91</f>
        <v>40.200000000000003</v>
      </c>
      <c r="H90" s="18">
        <f t="shared" si="32"/>
        <v>70</v>
      </c>
    </row>
    <row r="91" spans="2:8" ht="24" hidden="1" x14ac:dyDescent="0.2">
      <c r="B91" s="21" t="s">
        <v>17</v>
      </c>
      <c r="C91" s="16">
        <v>2</v>
      </c>
      <c r="D91" s="16">
        <v>3</v>
      </c>
      <c r="E91" s="25" t="s">
        <v>85</v>
      </c>
      <c r="F91" s="17">
        <v>240</v>
      </c>
      <c r="G91" s="18">
        <v>40.200000000000003</v>
      </c>
      <c r="H91" s="18">
        <v>70</v>
      </c>
    </row>
    <row r="92" spans="2:8" ht="24" x14ac:dyDescent="0.2">
      <c r="B92" s="23" t="s">
        <v>34</v>
      </c>
      <c r="C92" s="16">
        <v>3</v>
      </c>
      <c r="D92" s="13" t="s">
        <v>31</v>
      </c>
      <c r="E92" s="13"/>
      <c r="F92" s="17" t="s">
        <v>8</v>
      </c>
      <c r="G92" s="18">
        <f t="shared" ref="G92:H92" si="33">G93+G100+G111</f>
        <v>478</v>
      </c>
      <c r="H92" s="18">
        <f t="shared" si="33"/>
        <v>480.5</v>
      </c>
    </row>
    <row r="93" spans="2:8" x14ac:dyDescent="0.2">
      <c r="B93" s="23" t="s">
        <v>35</v>
      </c>
      <c r="C93" s="16">
        <v>3</v>
      </c>
      <c r="D93" s="16">
        <v>4</v>
      </c>
      <c r="E93" s="13"/>
      <c r="F93" s="17" t="s">
        <v>8</v>
      </c>
      <c r="G93" s="18">
        <f t="shared" ref="G93:H93" si="34">G94</f>
        <v>393</v>
      </c>
      <c r="H93" s="18">
        <f t="shared" si="34"/>
        <v>393</v>
      </c>
    </row>
    <row r="94" spans="2:8" ht="60" hidden="1" x14ac:dyDescent="0.2">
      <c r="B94" s="20" t="s">
        <v>153</v>
      </c>
      <c r="C94" s="16">
        <v>3</v>
      </c>
      <c r="D94" s="16">
        <v>4</v>
      </c>
      <c r="E94" s="13" t="s">
        <v>154</v>
      </c>
      <c r="F94" s="17"/>
      <c r="G94" s="18">
        <f t="shared" ref="G94:H98" si="35">G95</f>
        <v>393</v>
      </c>
      <c r="H94" s="18">
        <f t="shared" si="35"/>
        <v>393</v>
      </c>
    </row>
    <row r="95" spans="2:8" hidden="1" x14ac:dyDescent="0.2">
      <c r="B95" s="20" t="s">
        <v>36</v>
      </c>
      <c r="C95" s="16">
        <v>3</v>
      </c>
      <c r="D95" s="16">
        <v>4</v>
      </c>
      <c r="E95" s="13" t="s">
        <v>155</v>
      </c>
      <c r="F95" s="17"/>
      <c r="G95" s="18">
        <f t="shared" si="35"/>
        <v>393</v>
      </c>
      <c r="H95" s="18">
        <f t="shared" si="35"/>
        <v>393</v>
      </c>
    </row>
    <row r="96" spans="2:8" ht="36" hidden="1" x14ac:dyDescent="0.2">
      <c r="B96" s="20" t="s">
        <v>86</v>
      </c>
      <c r="C96" s="16">
        <v>3</v>
      </c>
      <c r="D96" s="16">
        <v>4</v>
      </c>
      <c r="E96" s="13" t="s">
        <v>156</v>
      </c>
      <c r="F96" s="17"/>
      <c r="G96" s="18">
        <f t="shared" si="35"/>
        <v>393</v>
      </c>
      <c r="H96" s="18">
        <f t="shared" si="35"/>
        <v>393</v>
      </c>
    </row>
    <row r="97" spans="2:8" ht="84" hidden="1" x14ac:dyDescent="0.2">
      <c r="B97" s="20" t="s">
        <v>87</v>
      </c>
      <c r="C97" s="16">
        <v>3</v>
      </c>
      <c r="D97" s="16">
        <v>4</v>
      </c>
      <c r="E97" s="13" t="s">
        <v>157</v>
      </c>
      <c r="F97" s="17"/>
      <c r="G97" s="18">
        <f t="shared" si="35"/>
        <v>393</v>
      </c>
      <c r="H97" s="18">
        <f t="shared" si="35"/>
        <v>393</v>
      </c>
    </row>
    <row r="98" spans="2:8" ht="24" hidden="1" x14ac:dyDescent="0.2">
      <c r="B98" s="21" t="s">
        <v>111</v>
      </c>
      <c r="C98" s="16">
        <v>3</v>
      </c>
      <c r="D98" s="16">
        <v>4</v>
      </c>
      <c r="E98" s="13" t="s">
        <v>157</v>
      </c>
      <c r="F98" s="17">
        <v>200</v>
      </c>
      <c r="G98" s="18">
        <f t="shared" si="35"/>
        <v>393</v>
      </c>
      <c r="H98" s="18">
        <f t="shared" si="35"/>
        <v>393</v>
      </c>
    </row>
    <row r="99" spans="2:8" ht="24" hidden="1" x14ac:dyDescent="0.2">
      <c r="B99" s="21" t="s">
        <v>17</v>
      </c>
      <c r="C99" s="16">
        <v>3</v>
      </c>
      <c r="D99" s="16">
        <v>4</v>
      </c>
      <c r="E99" s="13" t="s">
        <v>157</v>
      </c>
      <c r="F99" s="17">
        <v>240</v>
      </c>
      <c r="G99" s="18">
        <v>393</v>
      </c>
      <c r="H99" s="18">
        <v>393</v>
      </c>
    </row>
    <row r="100" spans="2:8" ht="24" x14ac:dyDescent="0.2">
      <c r="B100" s="23" t="s">
        <v>37</v>
      </c>
      <c r="C100" s="16">
        <v>3</v>
      </c>
      <c r="D100" s="16">
        <v>9</v>
      </c>
      <c r="E100" s="13"/>
      <c r="F100" s="17" t="s">
        <v>8</v>
      </c>
      <c r="G100" s="18">
        <f t="shared" ref="G100:H101" si="36">G101</f>
        <v>50</v>
      </c>
      <c r="H100" s="18">
        <f t="shared" si="36"/>
        <v>50</v>
      </c>
    </row>
    <row r="101" spans="2:8" ht="36" hidden="1" x14ac:dyDescent="0.2">
      <c r="B101" s="19" t="s">
        <v>158</v>
      </c>
      <c r="C101" s="16">
        <v>3</v>
      </c>
      <c r="D101" s="16">
        <v>9</v>
      </c>
      <c r="E101" s="13" t="s">
        <v>137</v>
      </c>
      <c r="F101" s="17" t="s">
        <v>8</v>
      </c>
      <c r="G101" s="18">
        <f t="shared" si="36"/>
        <v>50</v>
      </c>
      <c r="H101" s="18">
        <f t="shared" si="36"/>
        <v>50</v>
      </c>
    </row>
    <row r="102" spans="2:8" ht="36" hidden="1" x14ac:dyDescent="0.2">
      <c r="B102" s="20" t="s">
        <v>88</v>
      </c>
      <c r="C102" s="16">
        <v>3</v>
      </c>
      <c r="D102" s="16">
        <v>9</v>
      </c>
      <c r="E102" s="13" t="s">
        <v>138</v>
      </c>
      <c r="F102" s="17"/>
      <c r="G102" s="18">
        <f t="shared" ref="G102:H102" si="37">G103+G107</f>
        <v>50</v>
      </c>
      <c r="H102" s="18">
        <f t="shared" si="37"/>
        <v>50</v>
      </c>
    </row>
    <row r="103" spans="2:8" ht="24" hidden="1" x14ac:dyDescent="0.2">
      <c r="B103" s="48" t="s">
        <v>115</v>
      </c>
      <c r="C103" s="32">
        <v>3</v>
      </c>
      <c r="D103" s="32">
        <v>9</v>
      </c>
      <c r="E103" s="33" t="s">
        <v>139</v>
      </c>
      <c r="F103" s="34"/>
      <c r="G103" s="35">
        <f t="shared" ref="G103:H105" si="38">G104</f>
        <v>0</v>
      </c>
      <c r="H103" s="35">
        <f t="shared" si="38"/>
        <v>0</v>
      </c>
    </row>
    <row r="104" spans="2:8" ht="24" hidden="1" x14ac:dyDescent="0.2">
      <c r="B104" s="23" t="s">
        <v>81</v>
      </c>
      <c r="C104" s="16">
        <v>3</v>
      </c>
      <c r="D104" s="16">
        <v>9</v>
      </c>
      <c r="E104" s="33" t="s">
        <v>140</v>
      </c>
      <c r="F104" s="17"/>
      <c r="G104" s="18">
        <f t="shared" si="38"/>
        <v>0</v>
      </c>
      <c r="H104" s="18">
        <f t="shared" si="38"/>
        <v>0</v>
      </c>
    </row>
    <row r="105" spans="2:8" hidden="1" x14ac:dyDescent="0.2">
      <c r="B105" s="23" t="s">
        <v>61</v>
      </c>
      <c r="C105" s="16">
        <v>3</v>
      </c>
      <c r="D105" s="16">
        <v>9</v>
      </c>
      <c r="E105" s="13" t="s">
        <v>140</v>
      </c>
      <c r="F105" s="17">
        <v>300</v>
      </c>
      <c r="G105" s="18">
        <f t="shared" si="38"/>
        <v>0</v>
      </c>
      <c r="H105" s="18">
        <f t="shared" si="38"/>
        <v>0</v>
      </c>
    </row>
    <row r="106" spans="2:8" hidden="1" x14ac:dyDescent="0.2">
      <c r="B106" s="49" t="s">
        <v>230</v>
      </c>
      <c r="C106" s="41">
        <v>3</v>
      </c>
      <c r="D106" s="41">
        <v>9</v>
      </c>
      <c r="E106" s="36" t="s">
        <v>140</v>
      </c>
      <c r="F106" s="39">
        <v>360</v>
      </c>
      <c r="G106" s="40"/>
      <c r="H106" s="40"/>
    </row>
    <row r="107" spans="2:8" ht="36" hidden="1" x14ac:dyDescent="0.2">
      <c r="B107" s="23" t="s">
        <v>75</v>
      </c>
      <c r="C107" s="16">
        <v>3</v>
      </c>
      <c r="D107" s="16">
        <v>9</v>
      </c>
      <c r="E107" s="36" t="s">
        <v>159</v>
      </c>
      <c r="F107" s="17"/>
      <c r="G107" s="18">
        <f t="shared" ref="G107:H108" si="39">G108</f>
        <v>50</v>
      </c>
      <c r="H107" s="18">
        <f t="shared" si="39"/>
        <v>50</v>
      </c>
    </row>
    <row r="108" spans="2:8" ht="36" hidden="1" x14ac:dyDescent="0.2">
      <c r="B108" s="20" t="s">
        <v>89</v>
      </c>
      <c r="C108" s="16">
        <v>3</v>
      </c>
      <c r="D108" s="16">
        <v>9</v>
      </c>
      <c r="E108" s="36" t="s">
        <v>160</v>
      </c>
      <c r="F108" s="17"/>
      <c r="G108" s="18">
        <f t="shared" si="39"/>
        <v>50</v>
      </c>
      <c r="H108" s="18">
        <f t="shared" si="39"/>
        <v>50</v>
      </c>
    </row>
    <row r="109" spans="2:8" ht="24" hidden="1" x14ac:dyDescent="0.2">
      <c r="B109" s="21" t="s">
        <v>111</v>
      </c>
      <c r="C109" s="16">
        <v>3</v>
      </c>
      <c r="D109" s="16">
        <v>9</v>
      </c>
      <c r="E109" s="13" t="s">
        <v>160</v>
      </c>
      <c r="F109" s="17">
        <v>200</v>
      </c>
      <c r="G109" s="18">
        <f t="shared" ref="G109:H109" si="40">G110</f>
        <v>50</v>
      </c>
      <c r="H109" s="18">
        <f t="shared" si="40"/>
        <v>50</v>
      </c>
    </row>
    <row r="110" spans="2:8" ht="24" hidden="1" x14ac:dyDescent="0.2">
      <c r="B110" s="21" t="s">
        <v>17</v>
      </c>
      <c r="C110" s="16">
        <v>3</v>
      </c>
      <c r="D110" s="16">
        <v>9</v>
      </c>
      <c r="E110" s="13" t="s">
        <v>160</v>
      </c>
      <c r="F110" s="17">
        <v>240</v>
      </c>
      <c r="G110" s="18">
        <v>50</v>
      </c>
      <c r="H110" s="18">
        <v>50</v>
      </c>
    </row>
    <row r="111" spans="2:8" ht="24" x14ac:dyDescent="0.2">
      <c r="B111" s="21" t="s">
        <v>73</v>
      </c>
      <c r="C111" s="16">
        <v>3</v>
      </c>
      <c r="D111" s="16">
        <v>14</v>
      </c>
      <c r="E111" s="13"/>
      <c r="F111" s="17"/>
      <c r="G111" s="18">
        <f t="shared" ref="G111:H111" si="41">G112</f>
        <v>35</v>
      </c>
      <c r="H111" s="18">
        <f t="shared" si="41"/>
        <v>37.5</v>
      </c>
    </row>
    <row r="112" spans="2:8" ht="60" hidden="1" x14ac:dyDescent="0.2">
      <c r="B112" s="20" t="s">
        <v>153</v>
      </c>
      <c r="C112" s="16">
        <v>3</v>
      </c>
      <c r="D112" s="16">
        <v>14</v>
      </c>
      <c r="E112" s="13" t="s">
        <v>154</v>
      </c>
      <c r="F112" s="17"/>
      <c r="G112" s="18">
        <f t="shared" ref="G112:H113" si="42">G113</f>
        <v>35</v>
      </c>
      <c r="H112" s="18">
        <f t="shared" si="42"/>
        <v>37.5</v>
      </c>
    </row>
    <row r="113" spans="2:8" hidden="1" x14ac:dyDescent="0.2">
      <c r="B113" s="20" t="s">
        <v>36</v>
      </c>
      <c r="C113" s="16">
        <v>3</v>
      </c>
      <c r="D113" s="16">
        <v>14</v>
      </c>
      <c r="E113" s="13" t="s">
        <v>155</v>
      </c>
      <c r="F113" s="17"/>
      <c r="G113" s="18">
        <f t="shared" si="42"/>
        <v>35</v>
      </c>
      <c r="H113" s="18">
        <f t="shared" si="42"/>
        <v>37.5</v>
      </c>
    </row>
    <row r="114" spans="2:8" ht="24" hidden="1" x14ac:dyDescent="0.2">
      <c r="B114" s="26" t="s">
        <v>90</v>
      </c>
      <c r="C114" s="16">
        <v>3</v>
      </c>
      <c r="D114" s="16">
        <v>14</v>
      </c>
      <c r="E114" s="13" t="s">
        <v>161</v>
      </c>
      <c r="F114" s="17"/>
      <c r="G114" s="18">
        <f t="shared" ref="G114:H114" si="43">G115+G118</f>
        <v>35</v>
      </c>
      <c r="H114" s="18">
        <f t="shared" si="43"/>
        <v>37.5</v>
      </c>
    </row>
    <row r="115" spans="2:8" hidden="1" x14ac:dyDescent="0.2">
      <c r="B115" s="26" t="s">
        <v>91</v>
      </c>
      <c r="C115" s="16">
        <v>3</v>
      </c>
      <c r="D115" s="16">
        <v>14</v>
      </c>
      <c r="E115" s="13" t="s">
        <v>162</v>
      </c>
      <c r="F115" s="17"/>
      <c r="G115" s="18">
        <f t="shared" ref="G115:H116" si="44">G116</f>
        <v>28</v>
      </c>
      <c r="H115" s="18">
        <f t="shared" si="44"/>
        <v>30</v>
      </c>
    </row>
    <row r="116" spans="2:8" ht="24" hidden="1" x14ac:dyDescent="0.2">
      <c r="B116" s="21" t="s">
        <v>111</v>
      </c>
      <c r="C116" s="16">
        <v>3</v>
      </c>
      <c r="D116" s="16">
        <v>14</v>
      </c>
      <c r="E116" s="13" t="s">
        <v>162</v>
      </c>
      <c r="F116" s="17">
        <v>200</v>
      </c>
      <c r="G116" s="18">
        <f t="shared" si="44"/>
        <v>28</v>
      </c>
      <c r="H116" s="18">
        <f t="shared" si="44"/>
        <v>30</v>
      </c>
    </row>
    <row r="117" spans="2:8" ht="24" hidden="1" x14ac:dyDescent="0.2">
      <c r="B117" s="21" t="s">
        <v>17</v>
      </c>
      <c r="C117" s="16">
        <v>3</v>
      </c>
      <c r="D117" s="16">
        <v>14</v>
      </c>
      <c r="E117" s="13" t="s">
        <v>162</v>
      </c>
      <c r="F117" s="17">
        <v>240</v>
      </c>
      <c r="G117" s="18">
        <v>28</v>
      </c>
      <c r="H117" s="18">
        <v>30</v>
      </c>
    </row>
    <row r="118" spans="2:8" ht="24" hidden="1" x14ac:dyDescent="0.2">
      <c r="B118" s="21" t="s">
        <v>120</v>
      </c>
      <c r="C118" s="16">
        <v>3</v>
      </c>
      <c r="D118" s="16">
        <v>14</v>
      </c>
      <c r="E118" s="13" t="s">
        <v>163</v>
      </c>
      <c r="F118" s="17"/>
      <c r="G118" s="18">
        <f t="shared" ref="G118:H119" si="45">G119</f>
        <v>7</v>
      </c>
      <c r="H118" s="18">
        <f t="shared" si="45"/>
        <v>7.5</v>
      </c>
    </row>
    <row r="119" spans="2:8" ht="24" hidden="1" x14ac:dyDescent="0.2">
      <c r="B119" s="21" t="s">
        <v>111</v>
      </c>
      <c r="C119" s="16">
        <v>3</v>
      </c>
      <c r="D119" s="16">
        <v>14</v>
      </c>
      <c r="E119" s="13" t="s">
        <v>163</v>
      </c>
      <c r="F119" s="17">
        <v>200</v>
      </c>
      <c r="G119" s="18">
        <f t="shared" si="45"/>
        <v>7</v>
      </c>
      <c r="H119" s="18">
        <f t="shared" si="45"/>
        <v>7.5</v>
      </c>
    </row>
    <row r="120" spans="2:8" ht="24" hidden="1" x14ac:dyDescent="0.2">
      <c r="B120" s="21" t="s">
        <v>17</v>
      </c>
      <c r="C120" s="16">
        <v>3</v>
      </c>
      <c r="D120" s="16">
        <v>14</v>
      </c>
      <c r="E120" s="13" t="s">
        <v>163</v>
      </c>
      <c r="F120" s="17">
        <v>240</v>
      </c>
      <c r="G120" s="18">
        <v>7</v>
      </c>
      <c r="H120" s="18">
        <v>7.5</v>
      </c>
    </row>
    <row r="121" spans="2:8" x14ac:dyDescent="0.2">
      <c r="B121" s="23" t="s">
        <v>38</v>
      </c>
      <c r="C121" s="13" t="s">
        <v>39</v>
      </c>
      <c r="D121" s="13" t="s">
        <v>31</v>
      </c>
      <c r="E121" s="13"/>
      <c r="F121" s="17" t="s">
        <v>8</v>
      </c>
      <c r="G121" s="18">
        <f t="shared" ref="G121:H121" si="46">G122+G132+G145+G152</f>
        <v>57009.299999999996</v>
      </c>
      <c r="H121" s="18">
        <f t="shared" si="46"/>
        <v>15265</v>
      </c>
    </row>
    <row r="122" spans="2:8" x14ac:dyDescent="0.2">
      <c r="B122" s="23" t="s">
        <v>40</v>
      </c>
      <c r="C122" s="13" t="s">
        <v>39</v>
      </c>
      <c r="D122" s="13" t="s">
        <v>41</v>
      </c>
      <c r="E122" s="13"/>
      <c r="F122" s="17" t="s">
        <v>8</v>
      </c>
      <c r="G122" s="18">
        <f t="shared" ref="G122:H124" si="47">G123</f>
        <v>2989.2</v>
      </c>
      <c r="H122" s="18">
        <f t="shared" si="47"/>
        <v>2989.2</v>
      </c>
    </row>
    <row r="123" spans="2:8" ht="24" hidden="1" x14ac:dyDescent="0.2">
      <c r="B123" s="20" t="s">
        <v>164</v>
      </c>
      <c r="C123" s="13" t="s">
        <v>39</v>
      </c>
      <c r="D123" s="13" t="s">
        <v>41</v>
      </c>
      <c r="E123" s="13" t="s">
        <v>165</v>
      </c>
      <c r="F123" s="17"/>
      <c r="G123" s="18">
        <f t="shared" si="47"/>
        <v>2989.2</v>
      </c>
      <c r="H123" s="18">
        <f t="shared" si="47"/>
        <v>2989.2</v>
      </c>
    </row>
    <row r="124" spans="2:8" hidden="1" x14ac:dyDescent="0.2">
      <c r="B124" s="20" t="s">
        <v>42</v>
      </c>
      <c r="C124" s="13" t="s">
        <v>39</v>
      </c>
      <c r="D124" s="13" t="s">
        <v>41</v>
      </c>
      <c r="E124" s="13" t="s">
        <v>166</v>
      </c>
      <c r="F124" s="17"/>
      <c r="G124" s="18">
        <f t="shared" si="47"/>
        <v>2989.2</v>
      </c>
      <c r="H124" s="18">
        <f t="shared" si="47"/>
        <v>2989.2</v>
      </c>
    </row>
    <row r="125" spans="2:8" ht="24" hidden="1" x14ac:dyDescent="0.2">
      <c r="B125" s="20" t="s">
        <v>92</v>
      </c>
      <c r="C125" s="13" t="s">
        <v>39</v>
      </c>
      <c r="D125" s="13" t="s">
        <v>41</v>
      </c>
      <c r="E125" s="27" t="s">
        <v>167</v>
      </c>
      <c r="F125" s="17"/>
      <c r="G125" s="18">
        <f t="shared" ref="G125:H125" si="48">G126+G129</f>
        <v>2989.2</v>
      </c>
      <c r="H125" s="18">
        <f t="shared" si="48"/>
        <v>2989.2</v>
      </c>
    </row>
    <row r="126" spans="2:8" ht="36" hidden="1" x14ac:dyDescent="0.2">
      <c r="B126" s="20" t="s">
        <v>93</v>
      </c>
      <c r="C126" s="13" t="s">
        <v>39</v>
      </c>
      <c r="D126" s="13" t="s">
        <v>41</v>
      </c>
      <c r="E126" s="27" t="s">
        <v>168</v>
      </c>
      <c r="F126" s="17"/>
      <c r="G126" s="18">
        <f t="shared" ref="G126:H126" si="49">G127</f>
        <v>2989.2</v>
      </c>
      <c r="H126" s="18">
        <f t="shared" si="49"/>
        <v>2989.2</v>
      </c>
    </row>
    <row r="127" spans="2:8" ht="48" hidden="1" x14ac:dyDescent="0.2">
      <c r="B127" s="28" t="s">
        <v>10</v>
      </c>
      <c r="C127" s="13" t="s">
        <v>39</v>
      </c>
      <c r="D127" s="13" t="s">
        <v>41</v>
      </c>
      <c r="E127" s="27" t="s">
        <v>168</v>
      </c>
      <c r="F127" s="17">
        <v>100</v>
      </c>
      <c r="G127" s="18">
        <f t="shared" ref="G127:H127" si="50">G128</f>
        <v>2989.2</v>
      </c>
      <c r="H127" s="18">
        <f t="shared" si="50"/>
        <v>2989.2</v>
      </c>
    </row>
    <row r="128" spans="2:8" ht="24" hidden="1" x14ac:dyDescent="0.2">
      <c r="B128" s="21" t="s">
        <v>114</v>
      </c>
      <c r="C128" s="16" t="s">
        <v>39</v>
      </c>
      <c r="D128" s="16" t="s">
        <v>41</v>
      </c>
      <c r="E128" s="27" t="s">
        <v>168</v>
      </c>
      <c r="F128" s="17">
        <v>110</v>
      </c>
      <c r="G128" s="18">
        <v>2989.2</v>
      </c>
      <c r="H128" s="18">
        <v>2989.2</v>
      </c>
    </row>
    <row r="129" spans="2:8" ht="36" hidden="1" x14ac:dyDescent="0.2">
      <c r="B129" s="20" t="s">
        <v>121</v>
      </c>
      <c r="C129" s="13" t="s">
        <v>39</v>
      </c>
      <c r="D129" s="13" t="s">
        <v>41</v>
      </c>
      <c r="E129" s="13" t="s">
        <v>169</v>
      </c>
      <c r="F129" s="17"/>
      <c r="G129" s="18">
        <f t="shared" ref="G129:H130" si="51">G130</f>
        <v>0</v>
      </c>
      <c r="H129" s="18">
        <f t="shared" si="51"/>
        <v>0</v>
      </c>
    </row>
    <row r="130" spans="2:8" ht="48" hidden="1" x14ac:dyDescent="0.2">
      <c r="B130" s="21" t="s">
        <v>10</v>
      </c>
      <c r="C130" s="13" t="s">
        <v>39</v>
      </c>
      <c r="D130" s="13" t="s">
        <v>41</v>
      </c>
      <c r="E130" s="13" t="s">
        <v>169</v>
      </c>
      <c r="F130" s="17">
        <v>100</v>
      </c>
      <c r="G130" s="18">
        <f t="shared" si="51"/>
        <v>0</v>
      </c>
      <c r="H130" s="18">
        <f t="shared" si="51"/>
        <v>0</v>
      </c>
    </row>
    <row r="131" spans="2:8" hidden="1" x14ac:dyDescent="0.2">
      <c r="B131" s="21" t="s">
        <v>114</v>
      </c>
      <c r="C131" s="13" t="s">
        <v>39</v>
      </c>
      <c r="D131" s="13" t="s">
        <v>41</v>
      </c>
      <c r="E131" s="13" t="s">
        <v>169</v>
      </c>
      <c r="F131" s="17">
        <v>110</v>
      </c>
      <c r="G131" s="18">
        <v>0</v>
      </c>
      <c r="H131" s="18">
        <v>0</v>
      </c>
    </row>
    <row r="132" spans="2:8" x14ac:dyDescent="0.2">
      <c r="B132" s="23" t="s">
        <v>43</v>
      </c>
      <c r="C132" s="13" t="s">
        <v>39</v>
      </c>
      <c r="D132" s="13" t="s">
        <v>44</v>
      </c>
      <c r="E132" s="13"/>
      <c r="F132" s="17" t="s">
        <v>8</v>
      </c>
      <c r="G132" s="18">
        <f t="shared" ref="G132:H137" si="52">G133</f>
        <v>0</v>
      </c>
      <c r="H132" s="18">
        <f t="shared" si="52"/>
        <v>1940</v>
      </c>
    </row>
    <row r="133" spans="2:8" ht="24" hidden="1" x14ac:dyDescent="0.2">
      <c r="B133" s="20" t="s">
        <v>170</v>
      </c>
      <c r="C133" s="13" t="s">
        <v>39</v>
      </c>
      <c r="D133" s="13" t="s">
        <v>44</v>
      </c>
      <c r="E133" s="13" t="s">
        <v>171</v>
      </c>
      <c r="F133" s="17"/>
      <c r="G133" s="18">
        <f t="shared" si="52"/>
        <v>0</v>
      </c>
      <c r="H133" s="18">
        <f t="shared" si="52"/>
        <v>1940</v>
      </c>
    </row>
    <row r="134" spans="2:8" hidden="1" x14ac:dyDescent="0.2">
      <c r="B134" s="20" t="s">
        <v>45</v>
      </c>
      <c r="C134" s="13" t="s">
        <v>39</v>
      </c>
      <c r="D134" s="13" t="s">
        <v>44</v>
      </c>
      <c r="E134" s="13" t="s">
        <v>172</v>
      </c>
      <c r="F134" s="17"/>
      <c r="G134" s="18">
        <f t="shared" si="52"/>
        <v>0</v>
      </c>
      <c r="H134" s="18">
        <f t="shared" si="52"/>
        <v>1940</v>
      </c>
    </row>
    <row r="135" spans="2:8" ht="24" hidden="1" x14ac:dyDescent="0.2">
      <c r="B135" s="20" t="s">
        <v>94</v>
      </c>
      <c r="C135" s="13" t="s">
        <v>39</v>
      </c>
      <c r="D135" s="13" t="s">
        <v>44</v>
      </c>
      <c r="E135" s="13" t="s">
        <v>173</v>
      </c>
      <c r="F135" s="17"/>
      <c r="G135" s="18">
        <f>G136+G140+G142</f>
        <v>0</v>
      </c>
      <c r="H135" s="18">
        <f>H136+H140+H142</f>
        <v>1940</v>
      </c>
    </row>
    <row r="136" spans="2:8" hidden="1" x14ac:dyDescent="0.2">
      <c r="B136" s="20" t="s">
        <v>95</v>
      </c>
      <c r="C136" s="13" t="s">
        <v>39</v>
      </c>
      <c r="D136" s="13" t="s">
        <v>44</v>
      </c>
      <c r="E136" s="13" t="s">
        <v>174</v>
      </c>
      <c r="F136" s="17"/>
      <c r="G136" s="18">
        <f t="shared" ref="G136:H136" si="53">G137</f>
        <v>0</v>
      </c>
      <c r="H136" s="18">
        <f t="shared" si="53"/>
        <v>1940</v>
      </c>
    </row>
    <row r="137" spans="2:8" hidden="1" x14ac:dyDescent="0.2">
      <c r="B137" s="21" t="s">
        <v>19</v>
      </c>
      <c r="C137" s="13" t="s">
        <v>39</v>
      </c>
      <c r="D137" s="13" t="s">
        <v>44</v>
      </c>
      <c r="E137" s="13" t="s">
        <v>174</v>
      </c>
      <c r="F137" s="17">
        <v>800</v>
      </c>
      <c r="G137" s="18">
        <f t="shared" si="52"/>
        <v>0</v>
      </c>
      <c r="H137" s="18">
        <f t="shared" si="52"/>
        <v>1940</v>
      </c>
    </row>
    <row r="138" spans="2:8" ht="36" hidden="1" x14ac:dyDescent="0.2">
      <c r="B138" s="21" t="s">
        <v>112</v>
      </c>
      <c r="C138" s="13" t="s">
        <v>39</v>
      </c>
      <c r="D138" s="13" t="s">
        <v>44</v>
      </c>
      <c r="E138" s="13" t="s">
        <v>174</v>
      </c>
      <c r="F138" s="17">
        <v>810</v>
      </c>
      <c r="G138" s="18">
        <v>0</v>
      </c>
      <c r="H138" s="18">
        <v>1940</v>
      </c>
    </row>
    <row r="139" spans="2:8" ht="48" hidden="1" x14ac:dyDescent="0.2">
      <c r="B139" s="20" t="s">
        <v>79</v>
      </c>
      <c r="C139" s="13" t="s">
        <v>39</v>
      </c>
      <c r="D139" s="13" t="s">
        <v>44</v>
      </c>
      <c r="E139" s="13" t="s">
        <v>175</v>
      </c>
      <c r="F139" s="17"/>
      <c r="G139" s="18">
        <f t="shared" ref="G139:H140" si="54">G140</f>
        <v>0</v>
      </c>
      <c r="H139" s="18">
        <f t="shared" si="54"/>
        <v>0</v>
      </c>
    </row>
    <row r="140" spans="2:8" hidden="1" x14ac:dyDescent="0.2">
      <c r="B140" s="20" t="s">
        <v>66</v>
      </c>
      <c r="C140" s="13" t="s">
        <v>39</v>
      </c>
      <c r="D140" s="13" t="s">
        <v>44</v>
      </c>
      <c r="E140" s="13" t="s">
        <v>175</v>
      </c>
      <c r="F140" s="17">
        <v>500</v>
      </c>
      <c r="G140" s="18">
        <f t="shared" si="54"/>
        <v>0</v>
      </c>
      <c r="H140" s="18">
        <f t="shared" si="54"/>
        <v>0</v>
      </c>
    </row>
    <row r="141" spans="2:8" hidden="1" x14ac:dyDescent="0.2">
      <c r="B141" s="21" t="s">
        <v>67</v>
      </c>
      <c r="C141" s="13" t="s">
        <v>39</v>
      </c>
      <c r="D141" s="13" t="s">
        <v>44</v>
      </c>
      <c r="E141" s="13" t="s">
        <v>175</v>
      </c>
      <c r="F141" s="17">
        <v>540</v>
      </c>
      <c r="G141" s="18">
        <v>0</v>
      </c>
      <c r="H141" s="18">
        <v>0</v>
      </c>
    </row>
    <row r="142" spans="2:8" ht="24" hidden="1" x14ac:dyDescent="0.2">
      <c r="B142" s="50" t="s">
        <v>81</v>
      </c>
      <c r="C142" s="33" t="s">
        <v>39</v>
      </c>
      <c r="D142" s="33" t="s">
        <v>44</v>
      </c>
      <c r="E142" s="33" t="s">
        <v>231</v>
      </c>
      <c r="F142" s="34"/>
      <c r="G142" s="35">
        <f t="shared" ref="G142:H143" si="55">G143</f>
        <v>0</v>
      </c>
      <c r="H142" s="35">
        <f t="shared" si="55"/>
        <v>0</v>
      </c>
    </row>
    <row r="143" spans="2:8" ht="24" hidden="1" x14ac:dyDescent="0.2">
      <c r="B143" s="21" t="s">
        <v>111</v>
      </c>
      <c r="C143" s="13" t="s">
        <v>39</v>
      </c>
      <c r="D143" s="13" t="s">
        <v>44</v>
      </c>
      <c r="E143" s="13" t="s">
        <v>231</v>
      </c>
      <c r="F143" s="17">
        <v>200</v>
      </c>
      <c r="G143" s="18">
        <f t="shared" si="55"/>
        <v>0</v>
      </c>
      <c r="H143" s="18">
        <f t="shared" si="55"/>
        <v>0</v>
      </c>
    </row>
    <row r="144" spans="2:8" ht="24" hidden="1" x14ac:dyDescent="0.2">
      <c r="B144" s="38" t="s">
        <v>17</v>
      </c>
      <c r="C144" s="36" t="s">
        <v>39</v>
      </c>
      <c r="D144" s="36" t="s">
        <v>44</v>
      </c>
      <c r="E144" s="36" t="s">
        <v>231</v>
      </c>
      <c r="F144" s="39">
        <v>240</v>
      </c>
      <c r="G144" s="40">
        <v>0</v>
      </c>
      <c r="H144" s="40">
        <v>0</v>
      </c>
    </row>
    <row r="145" spans="2:8" x14ac:dyDescent="0.2">
      <c r="B145" s="23" t="s">
        <v>46</v>
      </c>
      <c r="C145" s="13" t="s">
        <v>39</v>
      </c>
      <c r="D145" s="13" t="s">
        <v>47</v>
      </c>
      <c r="E145" s="13"/>
      <c r="F145" s="17" t="s">
        <v>8</v>
      </c>
      <c r="G145" s="18">
        <v>54020.1</v>
      </c>
      <c r="H145" s="18">
        <f t="shared" ref="G145:H145" si="56">H146</f>
        <v>9673.7999999999993</v>
      </c>
    </row>
    <row r="146" spans="2:8" ht="24" hidden="1" x14ac:dyDescent="0.2">
      <c r="B146" s="20" t="s">
        <v>176</v>
      </c>
      <c r="C146" s="13" t="s">
        <v>39</v>
      </c>
      <c r="D146" s="13" t="s">
        <v>47</v>
      </c>
      <c r="E146" s="13" t="s">
        <v>171</v>
      </c>
      <c r="F146" s="17" t="s">
        <v>8</v>
      </c>
      <c r="G146" s="18">
        <f t="shared" ref="G146:H150" si="57">G147</f>
        <v>53440.1</v>
      </c>
      <c r="H146" s="18">
        <f t="shared" si="57"/>
        <v>9673.7999999999993</v>
      </c>
    </row>
    <row r="147" spans="2:8" hidden="1" x14ac:dyDescent="0.2">
      <c r="B147" s="20" t="s">
        <v>48</v>
      </c>
      <c r="C147" s="13" t="s">
        <v>39</v>
      </c>
      <c r="D147" s="13" t="s">
        <v>47</v>
      </c>
      <c r="E147" s="13" t="s">
        <v>177</v>
      </c>
      <c r="F147" s="17"/>
      <c r="G147" s="18">
        <f t="shared" si="57"/>
        <v>53440.1</v>
      </c>
      <c r="H147" s="18">
        <f t="shared" si="57"/>
        <v>9673.7999999999993</v>
      </c>
    </row>
    <row r="148" spans="2:8" ht="24" hidden="1" x14ac:dyDescent="0.2">
      <c r="B148" s="20" t="s">
        <v>122</v>
      </c>
      <c r="C148" s="13" t="s">
        <v>39</v>
      </c>
      <c r="D148" s="13" t="s">
        <v>47</v>
      </c>
      <c r="E148" s="13" t="s">
        <v>178</v>
      </c>
      <c r="F148" s="17"/>
      <c r="G148" s="18">
        <f t="shared" si="57"/>
        <v>53440.1</v>
      </c>
      <c r="H148" s="18">
        <f t="shared" si="57"/>
        <v>9673.7999999999993</v>
      </c>
    </row>
    <row r="149" spans="2:8" ht="24" hidden="1" x14ac:dyDescent="0.2">
      <c r="B149" s="21" t="s">
        <v>81</v>
      </c>
      <c r="C149" s="13" t="s">
        <v>39</v>
      </c>
      <c r="D149" s="13" t="s">
        <v>47</v>
      </c>
      <c r="E149" s="13" t="s">
        <v>179</v>
      </c>
      <c r="F149" s="17"/>
      <c r="G149" s="18">
        <f t="shared" si="57"/>
        <v>53440.1</v>
      </c>
      <c r="H149" s="18">
        <f t="shared" si="57"/>
        <v>9673.7999999999993</v>
      </c>
    </row>
    <row r="150" spans="2:8" ht="24" hidden="1" x14ac:dyDescent="0.2">
      <c r="B150" s="21" t="s">
        <v>111</v>
      </c>
      <c r="C150" s="13" t="s">
        <v>39</v>
      </c>
      <c r="D150" s="13" t="s">
        <v>47</v>
      </c>
      <c r="E150" s="13" t="s">
        <v>179</v>
      </c>
      <c r="F150" s="17">
        <v>200</v>
      </c>
      <c r="G150" s="18">
        <f t="shared" si="57"/>
        <v>53440.1</v>
      </c>
      <c r="H150" s="18">
        <f t="shared" si="57"/>
        <v>9673.7999999999993</v>
      </c>
    </row>
    <row r="151" spans="2:8" ht="24" hidden="1" x14ac:dyDescent="0.2">
      <c r="B151" s="21" t="s">
        <v>17</v>
      </c>
      <c r="C151" s="13" t="s">
        <v>39</v>
      </c>
      <c r="D151" s="13" t="s">
        <v>47</v>
      </c>
      <c r="E151" s="13" t="s">
        <v>179</v>
      </c>
      <c r="F151" s="17">
        <v>240</v>
      </c>
      <c r="G151" s="18">
        <v>53440.1</v>
      </c>
      <c r="H151" s="18">
        <v>9673.7999999999993</v>
      </c>
    </row>
    <row r="152" spans="2:8" x14ac:dyDescent="0.2">
      <c r="B152" s="23" t="s">
        <v>49</v>
      </c>
      <c r="C152" s="13" t="s">
        <v>39</v>
      </c>
      <c r="D152" s="13" t="s">
        <v>50</v>
      </c>
      <c r="E152" s="13"/>
      <c r="F152" s="17" t="s">
        <v>8</v>
      </c>
      <c r="G152" s="18">
        <f t="shared" ref="G152:H157" si="58">G153</f>
        <v>0</v>
      </c>
      <c r="H152" s="18">
        <f t="shared" si="58"/>
        <v>662</v>
      </c>
    </row>
    <row r="153" spans="2:8" ht="24" hidden="1" x14ac:dyDescent="0.2">
      <c r="B153" s="21" t="s">
        <v>180</v>
      </c>
      <c r="C153" s="13" t="s">
        <v>39</v>
      </c>
      <c r="D153" s="13" t="s">
        <v>50</v>
      </c>
      <c r="E153" s="13" t="s">
        <v>181</v>
      </c>
      <c r="F153" s="17" t="s">
        <v>8</v>
      </c>
      <c r="G153" s="18">
        <f t="shared" si="58"/>
        <v>0</v>
      </c>
      <c r="H153" s="18">
        <f t="shared" si="58"/>
        <v>662</v>
      </c>
    </row>
    <row r="154" spans="2:8" ht="24" hidden="1" x14ac:dyDescent="0.2">
      <c r="B154" s="20" t="s">
        <v>96</v>
      </c>
      <c r="C154" s="13" t="s">
        <v>39</v>
      </c>
      <c r="D154" s="13" t="s">
        <v>50</v>
      </c>
      <c r="E154" s="13" t="s">
        <v>182</v>
      </c>
      <c r="F154" s="22"/>
      <c r="G154" s="18">
        <f t="shared" si="58"/>
        <v>0</v>
      </c>
      <c r="H154" s="18">
        <f t="shared" si="58"/>
        <v>662</v>
      </c>
    </row>
    <row r="155" spans="2:8" ht="24" hidden="1" x14ac:dyDescent="0.2">
      <c r="B155" s="20" t="s">
        <v>97</v>
      </c>
      <c r="C155" s="13" t="s">
        <v>39</v>
      </c>
      <c r="D155" s="13" t="s">
        <v>50</v>
      </c>
      <c r="E155" s="13" t="s">
        <v>183</v>
      </c>
      <c r="F155" s="22"/>
      <c r="G155" s="18">
        <f t="shared" si="58"/>
        <v>0</v>
      </c>
      <c r="H155" s="18">
        <f t="shared" si="58"/>
        <v>662</v>
      </c>
    </row>
    <row r="156" spans="2:8" hidden="1" x14ac:dyDescent="0.2">
      <c r="B156" s="20" t="s">
        <v>69</v>
      </c>
      <c r="C156" s="13" t="s">
        <v>39</v>
      </c>
      <c r="D156" s="13" t="s">
        <v>50</v>
      </c>
      <c r="E156" s="13" t="s">
        <v>184</v>
      </c>
      <c r="F156" s="22"/>
      <c r="G156" s="18">
        <f t="shared" si="58"/>
        <v>0</v>
      </c>
      <c r="H156" s="18">
        <f t="shared" si="58"/>
        <v>662</v>
      </c>
    </row>
    <row r="157" spans="2:8" ht="24" hidden="1" x14ac:dyDescent="0.2">
      <c r="B157" s="21" t="s">
        <v>111</v>
      </c>
      <c r="C157" s="13" t="s">
        <v>39</v>
      </c>
      <c r="D157" s="13" t="s">
        <v>50</v>
      </c>
      <c r="E157" s="13" t="s">
        <v>184</v>
      </c>
      <c r="F157" s="17" t="s">
        <v>16</v>
      </c>
      <c r="G157" s="18">
        <f t="shared" si="58"/>
        <v>0</v>
      </c>
      <c r="H157" s="18">
        <f t="shared" si="58"/>
        <v>662</v>
      </c>
    </row>
    <row r="158" spans="2:8" ht="24" hidden="1" x14ac:dyDescent="0.2">
      <c r="B158" s="21" t="s">
        <v>17</v>
      </c>
      <c r="C158" s="13" t="s">
        <v>39</v>
      </c>
      <c r="D158" s="13" t="s">
        <v>50</v>
      </c>
      <c r="E158" s="13" t="s">
        <v>184</v>
      </c>
      <c r="F158" s="17" t="s">
        <v>18</v>
      </c>
      <c r="G158" s="18">
        <v>0</v>
      </c>
      <c r="H158" s="18">
        <v>662</v>
      </c>
    </row>
    <row r="159" spans="2:8" x14ac:dyDescent="0.2">
      <c r="B159" s="23" t="s">
        <v>51</v>
      </c>
      <c r="C159" s="13" t="s">
        <v>52</v>
      </c>
      <c r="D159" s="13" t="s">
        <v>31</v>
      </c>
      <c r="E159" s="13"/>
      <c r="F159" s="17"/>
      <c r="G159" s="18">
        <f>G160+G176+G191</f>
        <v>21456.399999999998</v>
      </c>
      <c r="H159" s="18">
        <f>H160+H176+H191</f>
        <v>36754</v>
      </c>
    </row>
    <row r="160" spans="2:8" x14ac:dyDescent="0.2">
      <c r="B160" s="23" t="s">
        <v>53</v>
      </c>
      <c r="C160" s="13" t="s">
        <v>52</v>
      </c>
      <c r="D160" s="13" t="s">
        <v>41</v>
      </c>
      <c r="E160" s="13"/>
      <c r="F160" s="17"/>
      <c r="G160" s="18">
        <f>G161+G167</f>
        <v>0</v>
      </c>
      <c r="H160" s="18">
        <f>H161+H167</f>
        <v>0</v>
      </c>
    </row>
    <row r="161" spans="2:8" ht="24" hidden="1" x14ac:dyDescent="0.2">
      <c r="B161" s="21" t="s">
        <v>185</v>
      </c>
      <c r="C161" s="13" t="s">
        <v>52</v>
      </c>
      <c r="D161" s="13" t="s">
        <v>41</v>
      </c>
      <c r="E161" s="13" t="s">
        <v>186</v>
      </c>
      <c r="F161" s="17"/>
      <c r="G161" s="18">
        <f t="shared" ref="G161:H165" si="59">G162</f>
        <v>0</v>
      </c>
      <c r="H161" s="18">
        <f t="shared" si="59"/>
        <v>0</v>
      </c>
    </row>
    <row r="162" spans="2:8" hidden="1" x14ac:dyDescent="0.2">
      <c r="B162" s="21" t="s">
        <v>187</v>
      </c>
      <c r="C162" s="13" t="s">
        <v>52</v>
      </c>
      <c r="D162" s="13" t="s">
        <v>41</v>
      </c>
      <c r="E162" s="13" t="s">
        <v>188</v>
      </c>
      <c r="F162" s="17"/>
      <c r="G162" s="18">
        <f t="shared" si="59"/>
        <v>0</v>
      </c>
      <c r="H162" s="18">
        <f t="shared" si="59"/>
        <v>0</v>
      </c>
    </row>
    <row r="163" spans="2:8" ht="24" hidden="1" x14ac:dyDescent="0.2">
      <c r="B163" s="21" t="s">
        <v>189</v>
      </c>
      <c r="C163" s="13" t="s">
        <v>52</v>
      </c>
      <c r="D163" s="13" t="s">
        <v>41</v>
      </c>
      <c r="E163" s="13" t="s">
        <v>188</v>
      </c>
      <c r="F163" s="17"/>
      <c r="G163" s="18">
        <f t="shared" si="59"/>
        <v>0</v>
      </c>
      <c r="H163" s="18">
        <f t="shared" si="59"/>
        <v>0</v>
      </c>
    </row>
    <row r="164" spans="2:8" ht="24" hidden="1" x14ac:dyDescent="0.2">
      <c r="B164" s="21" t="s">
        <v>81</v>
      </c>
      <c r="C164" s="13" t="s">
        <v>52</v>
      </c>
      <c r="D164" s="13" t="s">
        <v>41</v>
      </c>
      <c r="E164" s="13" t="s">
        <v>190</v>
      </c>
      <c r="F164" s="17"/>
      <c r="G164" s="18">
        <f t="shared" si="59"/>
        <v>0</v>
      </c>
      <c r="H164" s="18">
        <f t="shared" si="59"/>
        <v>0</v>
      </c>
    </row>
    <row r="165" spans="2:8" ht="24" hidden="1" x14ac:dyDescent="0.2">
      <c r="B165" s="21" t="s">
        <v>111</v>
      </c>
      <c r="C165" s="13" t="s">
        <v>52</v>
      </c>
      <c r="D165" s="13" t="s">
        <v>41</v>
      </c>
      <c r="E165" s="13" t="s">
        <v>190</v>
      </c>
      <c r="F165" s="17">
        <v>200</v>
      </c>
      <c r="G165" s="18">
        <f t="shared" si="59"/>
        <v>0</v>
      </c>
      <c r="H165" s="18">
        <f t="shared" si="59"/>
        <v>0</v>
      </c>
    </row>
    <row r="166" spans="2:8" ht="24" hidden="1" x14ac:dyDescent="0.2">
      <c r="B166" s="21" t="s">
        <v>17</v>
      </c>
      <c r="C166" s="13" t="s">
        <v>52</v>
      </c>
      <c r="D166" s="13" t="s">
        <v>41</v>
      </c>
      <c r="E166" s="13" t="s">
        <v>190</v>
      </c>
      <c r="F166" s="17">
        <v>240</v>
      </c>
      <c r="G166" s="18">
        <v>0</v>
      </c>
      <c r="H166" s="18">
        <v>0</v>
      </c>
    </row>
    <row r="167" spans="2:8" ht="24" hidden="1" x14ac:dyDescent="0.2">
      <c r="B167" s="20" t="s">
        <v>191</v>
      </c>
      <c r="C167" s="13" t="s">
        <v>52</v>
      </c>
      <c r="D167" s="13" t="s">
        <v>41</v>
      </c>
      <c r="E167" s="13" t="s">
        <v>192</v>
      </c>
      <c r="F167" s="18"/>
      <c r="G167" s="18">
        <f t="shared" ref="G167:H168" si="60">G168</f>
        <v>0</v>
      </c>
      <c r="H167" s="18">
        <f t="shared" si="60"/>
        <v>0</v>
      </c>
    </row>
    <row r="168" spans="2:8" ht="24" hidden="1" x14ac:dyDescent="0.2">
      <c r="B168" s="20" t="s">
        <v>72</v>
      </c>
      <c r="C168" s="13" t="s">
        <v>52</v>
      </c>
      <c r="D168" s="13" t="s">
        <v>41</v>
      </c>
      <c r="E168" s="13" t="s">
        <v>193</v>
      </c>
      <c r="F168" s="18"/>
      <c r="G168" s="18">
        <f t="shared" si="60"/>
        <v>0</v>
      </c>
      <c r="H168" s="18">
        <f t="shared" si="60"/>
        <v>0</v>
      </c>
    </row>
    <row r="169" spans="2:8" ht="24" hidden="1" x14ac:dyDescent="0.2">
      <c r="B169" s="20" t="s">
        <v>98</v>
      </c>
      <c r="C169" s="13" t="s">
        <v>52</v>
      </c>
      <c r="D169" s="13" t="s">
        <v>41</v>
      </c>
      <c r="E169" s="13" t="s">
        <v>194</v>
      </c>
      <c r="F169" s="18"/>
      <c r="G169" s="18">
        <f t="shared" ref="G169:H169" si="61">G170+G173</f>
        <v>0</v>
      </c>
      <c r="H169" s="18">
        <f t="shared" si="61"/>
        <v>0</v>
      </c>
    </row>
    <row r="170" spans="2:8" ht="24" hidden="1" x14ac:dyDescent="0.2">
      <c r="B170" s="37" t="s">
        <v>232</v>
      </c>
      <c r="C170" s="33" t="s">
        <v>52</v>
      </c>
      <c r="D170" s="33" t="s">
        <v>41</v>
      </c>
      <c r="E170" s="33" t="s">
        <v>233</v>
      </c>
      <c r="F170" s="35"/>
      <c r="G170" s="35">
        <f t="shared" ref="G170:H171" si="62">G171</f>
        <v>0</v>
      </c>
      <c r="H170" s="35">
        <f t="shared" si="62"/>
        <v>0</v>
      </c>
    </row>
    <row r="171" spans="2:8" ht="24" hidden="1" x14ac:dyDescent="0.2">
      <c r="B171" s="20" t="s">
        <v>234</v>
      </c>
      <c r="C171" s="13" t="s">
        <v>52</v>
      </c>
      <c r="D171" s="13" t="s">
        <v>41</v>
      </c>
      <c r="E171" s="33" t="s">
        <v>233</v>
      </c>
      <c r="F171" s="17">
        <v>600</v>
      </c>
      <c r="G171" s="18">
        <f t="shared" si="62"/>
        <v>0</v>
      </c>
      <c r="H171" s="18">
        <f t="shared" si="62"/>
        <v>0</v>
      </c>
    </row>
    <row r="172" spans="2:8" ht="24" hidden="1" x14ac:dyDescent="0.2">
      <c r="B172" s="38" t="s">
        <v>235</v>
      </c>
      <c r="C172" s="36" t="s">
        <v>52</v>
      </c>
      <c r="D172" s="36" t="s">
        <v>41</v>
      </c>
      <c r="E172" s="33" t="s">
        <v>233</v>
      </c>
      <c r="F172" s="39">
        <v>630</v>
      </c>
      <c r="G172" s="40"/>
      <c r="H172" s="40"/>
    </row>
    <row r="173" spans="2:8" ht="24" hidden="1" x14ac:dyDescent="0.2">
      <c r="B173" s="20" t="s">
        <v>81</v>
      </c>
      <c r="C173" s="13" t="s">
        <v>52</v>
      </c>
      <c r="D173" s="13" t="s">
        <v>41</v>
      </c>
      <c r="E173" s="13" t="s">
        <v>195</v>
      </c>
      <c r="F173" s="17"/>
      <c r="G173" s="18">
        <f t="shared" ref="G173:H174" si="63">G174</f>
        <v>0</v>
      </c>
      <c r="H173" s="18">
        <f t="shared" si="63"/>
        <v>0</v>
      </c>
    </row>
    <row r="174" spans="2:8" ht="24" hidden="1" x14ac:dyDescent="0.2">
      <c r="B174" s="21" t="s">
        <v>111</v>
      </c>
      <c r="C174" s="13" t="s">
        <v>52</v>
      </c>
      <c r="D174" s="13" t="s">
        <v>41</v>
      </c>
      <c r="E174" s="13" t="s">
        <v>195</v>
      </c>
      <c r="F174" s="17">
        <v>200</v>
      </c>
      <c r="G174" s="18">
        <f t="shared" si="63"/>
        <v>0</v>
      </c>
      <c r="H174" s="18">
        <f t="shared" si="63"/>
        <v>0</v>
      </c>
    </row>
    <row r="175" spans="2:8" ht="24" hidden="1" x14ac:dyDescent="0.2">
      <c r="B175" s="21" t="s">
        <v>17</v>
      </c>
      <c r="C175" s="13" t="s">
        <v>52</v>
      </c>
      <c r="D175" s="13" t="s">
        <v>41</v>
      </c>
      <c r="E175" s="13" t="s">
        <v>195</v>
      </c>
      <c r="F175" s="17">
        <v>240</v>
      </c>
      <c r="G175" s="18">
        <v>0</v>
      </c>
      <c r="H175" s="18">
        <v>0</v>
      </c>
    </row>
    <row r="176" spans="2:8" x14ac:dyDescent="0.2">
      <c r="B176" s="23" t="s">
        <v>54</v>
      </c>
      <c r="C176" s="13" t="s">
        <v>52</v>
      </c>
      <c r="D176" s="13" t="s">
        <v>55</v>
      </c>
      <c r="E176" s="13"/>
      <c r="F176" s="17"/>
      <c r="G176" s="18">
        <f t="shared" ref="G176:H178" si="64">G177</f>
        <v>21456.399999999998</v>
      </c>
      <c r="H176" s="18">
        <f t="shared" si="64"/>
        <v>30200.9</v>
      </c>
    </row>
    <row r="177" spans="2:8" ht="24" hidden="1" x14ac:dyDescent="0.2">
      <c r="B177" s="20" t="s">
        <v>191</v>
      </c>
      <c r="C177" s="13" t="s">
        <v>52</v>
      </c>
      <c r="D177" s="13" t="s">
        <v>55</v>
      </c>
      <c r="E177" s="13" t="s">
        <v>192</v>
      </c>
      <c r="F177" s="17"/>
      <c r="G177" s="18">
        <f t="shared" si="64"/>
        <v>21456.399999999998</v>
      </c>
      <c r="H177" s="18">
        <f t="shared" si="64"/>
        <v>30200.9</v>
      </c>
    </row>
    <row r="178" spans="2:8" ht="24" hidden="1" x14ac:dyDescent="0.2">
      <c r="B178" s="37" t="s">
        <v>123</v>
      </c>
      <c r="C178" s="33" t="s">
        <v>52</v>
      </c>
      <c r="D178" s="33" t="s">
        <v>55</v>
      </c>
      <c r="E178" s="33" t="s">
        <v>196</v>
      </c>
      <c r="F178" s="34"/>
      <c r="G178" s="35">
        <f t="shared" si="64"/>
        <v>21456.399999999998</v>
      </c>
      <c r="H178" s="35">
        <f t="shared" si="64"/>
        <v>30200.9</v>
      </c>
    </row>
    <row r="179" spans="2:8" ht="24" hidden="1" x14ac:dyDescent="0.2">
      <c r="B179" s="20" t="s">
        <v>253</v>
      </c>
      <c r="C179" s="13" t="s">
        <v>52</v>
      </c>
      <c r="D179" s="13" t="s">
        <v>55</v>
      </c>
      <c r="E179" s="13" t="s">
        <v>197</v>
      </c>
      <c r="F179" s="17"/>
      <c r="G179" s="18">
        <f t="shared" ref="G179:H179" si="65">G180+G185+G188</f>
        <v>21456.399999999998</v>
      </c>
      <c r="H179" s="18">
        <f t="shared" si="65"/>
        <v>30200.9</v>
      </c>
    </row>
    <row r="180" spans="2:8" ht="24" hidden="1" x14ac:dyDescent="0.2">
      <c r="B180" s="37" t="s">
        <v>81</v>
      </c>
      <c r="C180" s="33" t="s">
        <v>52</v>
      </c>
      <c r="D180" s="33" t="s">
        <v>55</v>
      </c>
      <c r="E180" s="33" t="s">
        <v>198</v>
      </c>
      <c r="F180" s="34"/>
      <c r="G180" s="35">
        <f t="shared" ref="G180:H180" si="66">G181+G183</f>
        <v>0</v>
      </c>
      <c r="H180" s="35">
        <f t="shared" si="66"/>
        <v>9500</v>
      </c>
    </row>
    <row r="181" spans="2:8" ht="24" hidden="1" x14ac:dyDescent="0.2">
      <c r="B181" s="21" t="s">
        <v>111</v>
      </c>
      <c r="C181" s="13" t="s">
        <v>52</v>
      </c>
      <c r="D181" s="13" t="s">
        <v>55</v>
      </c>
      <c r="E181" s="13" t="s">
        <v>198</v>
      </c>
      <c r="F181" s="17">
        <v>200</v>
      </c>
      <c r="G181" s="18">
        <f t="shared" ref="G181:H181" si="67">G182</f>
        <v>0</v>
      </c>
      <c r="H181" s="18">
        <f t="shared" si="67"/>
        <v>3000</v>
      </c>
    </row>
    <row r="182" spans="2:8" ht="24" hidden="1" x14ac:dyDescent="0.2">
      <c r="B182" s="38" t="s">
        <v>17</v>
      </c>
      <c r="C182" s="36" t="s">
        <v>52</v>
      </c>
      <c r="D182" s="36" t="s">
        <v>55</v>
      </c>
      <c r="E182" s="36" t="s">
        <v>198</v>
      </c>
      <c r="F182" s="39">
        <v>240</v>
      </c>
      <c r="G182" s="40">
        <v>0</v>
      </c>
      <c r="H182" s="40">
        <v>3000</v>
      </c>
    </row>
    <row r="183" spans="2:8" hidden="1" x14ac:dyDescent="0.2">
      <c r="B183" s="21" t="s">
        <v>19</v>
      </c>
      <c r="C183" s="13" t="s">
        <v>52</v>
      </c>
      <c r="D183" s="13" t="s">
        <v>55</v>
      </c>
      <c r="E183" s="13" t="s">
        <v>198</v>
      </c>
      <c r="F183" s="17">
        <v>800</v>
      </c>
      <c r="G183" s="18">
        <f t="shared" ref="G183:H183" si="68">G184</f>
        <v>0</v>
      </c>
      <c r="H183" s="18">
        <f t="shared" si="68"/>
        <v>6500</v>
      </c>
    </row>
    <row r="184" spans="2:8" ht="36" hidden="1" x14ac:dyDescent="0.2">
      <c r="B184" s="21" t="s">
        <v>112</v>
      </c>
      <c r="C184" s="13" t="s">
        <v>52</v>
      </c>
      <c r="D184" s="13" t="s">
        <v>55</v>
      </c>
      <c r="E184" s="13" t="s">
        <v>198</v>
      </c>
      <c r="F184" s="17">
        <v>810</v>
      </c>
      <c r="G184" s="18">
        <v>0</v>
      </c>
      <c r="H184" s="18">
        <v>6500</v>
      </c>
    </row>
    <row r="185" spans="2:8" ht="48" hidden="1" x14ac:dyDescent="0.2">
      <c r="B185" s="21" t="s">
        <v>199</v>
      </c>
      <c r="C185" s="13" t="s">
        <v>52</v>
      </c>
      <c r="D185" s="13" t="s">
        <v>55</v>
      </c>
      <c r="E185" s="13" t="s">
        <v>200</v>
      </c>
      <c r="F185" s="17"/>
      <c r="G185" s="18">
        <f t="shared" ref="G185:H186" si="69">G186</f>
        <v>2145.6</v>
      </c>
      <c r="H185" s="18">
        <f t="shared" si="69"/>
        <v>2070.1</v>
      </c>
    </row>
    <row r="186" spans="2:8" ht="24" hidden="1" x14ac:dyDescent="0.2">
      <c r="B186" s="20" t="s">
        <v>111</v>
      </c>
      <c r="C186" s="13" t="s">
        <v>52</v>
      </c>
      <c r="D186" s="13" t="s">
        <v>55</v>
      </c>
      <c r="E186" s="13" t="s">
        <v>200</v>
      </c>
      <c r="F186" s="17">
        <v>200</v>
      </c>
      <c r="G186" s="18">
        <f t="shared" si="69"/>
        <v>2145.6</v>
      </c>
      <c r="H186" s="18">
        <f t="shared" si="69"/>
        <v>2070.1</v>
      </c>
    </row>
    <row r="187" spans="2:8" ht="24" hidden="1" x14ac:dyDescent="0.2">
      <c r="B187" s="21" t="s">
        <v>17</v>
      </c>
      <c r="C187" s="13" t="s">
        <v>52</v>
      </c>
      <c r="D187" s="13" t="s">
        <v>55</v>
      </c>
      <c r="E187" s="13" t="s">
        <v>200</v>
      </c>
      <c r="F187" s="17">
        <v>240</v>
      </c>
      <c r="G187" s="18">
        <v>2145.6</v>
      </c>
      <c r="H187" s="18">
        <v>2070.1</v>
      </c>
    </row>
    <row r="188" spans="2:8" ht="48" hidden="1" x14ac:dyDescent="0.2">
      <c r="B188" s="21" t="s">
        <v>201</v>
      </c>
      <c r="C188" s="13" t="s">
        <v>52</v>
      </c>
      <c r="D188" s="13" t="s">
        <v>55</v>
      </c>
      <c r="E188" s="13" t="s">
        <v>202</v>
      </c>
      <c r="F188" s="17"/>
      <c r="G188" s="18">
        <f t="shared" ref="G188:H189" si="70">G189</f>
        <v>19310.8</v>
      </c>
      <c r="H188" s="18">
        <f t="shared" si="70"/>
        <v>18630.8</v>
      </c>
    </row>
    <row r="189" spans="2:8" ht="24" hidden="1" x14ac:dyDescent="0.2">
      <c r="B189" s="21" t="s">
        <v>111</v>
      </c>
      <c r="C189" s="13" t="s">
        <v>52</v>
      </c>
      <c r="D189" s="13" t="s">
        <v>55</v>
      </c>
      <c r="E189" s="13" t="s">
        <v>202</v>
      </c>
      <c r="F189" s="17">
        <v>200</v>
      </c>
      <c r="G189" s="18">
        <f t="shared" si="70"/>
        <v>19310.8</v>
      </c>
      <c r="H189" s="18">
        <f t="shared" si="70"/>
        <v>18630.8</v>
      </c>
    </row>
    <row r="190" spans="2:8" ht="24" hidden="1" x14ac:dyDescent="0.2">
      <c r="B190" s="21" t="s">
        <v>17</v>
      </c>
      <c r="C190" s="13" t="s">
        <v>52</v>
      </c>
      <c r="D190" s="13" t="s">
        <v>55</v>
      </c>
      <c r="E190" s="13" t="s">
        <v>202</v>
      </c>
      <c r="F190" s="17">
        <v>240</v>
      </c>
      <c r="G190" s="18">
        <v>19310.8</v>
      </c>
      <c r="H190" s="18">
        <v>18630.8</v>
      </c>
    </row>
    <row r="191" spans="2:8" x14ac:dyDescent="0.2">
      <c r="B191" s="23" t="s">
        <v>56</v>
      </c>
      <c r="C191" s="13" t="s">
        <v>52</v>
      </c>
      <c r="D191" s="13" t="s">
        <v>57</v>
      </c>
      <c r="E191" s="24"/>
      <c r="F191" s="17"/>
      <c r="G191" s="18">
        <f>G192+G205</f>
        <v>0</v>
      </c>
      <c r="H191" s="18">
        <f t="shared" ref="H191" si="71">H192+H205</f>
        <v>6553.1</v>
      </c>
    </row>
    <row r="192" spans="2:8" ht="24" hidden="1" x14ac:dyDescent="0.2">
      <c r="B192" s="28" t="s">
        <v>203</v>
      </c>
      <c r="C192" s="13" t="s">
        <v>52</v>
      </c>
      <c r="D192" s="13" t="s">
        <v>57</v>
      </c>
      <c r="E192" s="13" t="s">
        <v>102</v>
      </c>
      <c r="F192" s="17"/>
      <c r="G192" s="18">
        <f t="shared" ref="G192:H192" si="72">G193+G197+G201</f>
        <v>0</v>
      </c>
      <c r="H192" s="18">
        <f t="shared" si="72"/>
        <v>6250</v>
      </c>
    </row>
    <row r="193" spans="2:8" ht="24" hidden="1" x14ac:dyDescent="0.2">
      <c r="B193" s="20" t="s">
        <v>99</v>
      </c>
      <c r="C193" s="13" t="s">
        <v>52</v>
      </c>
      <c r="D193" s="13" t="s">
        <v>57</v>
      </c>
      <c r="E193" s="13" t="s">
        <v>204</v>
      </c>
      <c r="F193" s="17"/>
      <c r="G193" s="18">
        <f t="shared" ref="G193:H194" si="73">G194</f>
        <v>0</v>
      </c>
      <c r="H193" s="18">
        <f t="shared" si="73"/>
        <v>1600</v>
      </c>
    </row>
    <row r="194" spans="2:8" ht="24" hidden="1" x14ac:dyDescent="0.2">
      <c r="B194" s="20" t="s">
        <v>81</v>
      </c>
      <c r="C194" s="13" t="s">
        <v>52</v>
      </c>
      <c r="D194" s="13" t="s">
        <v>57</v>
      </c>
      <c r="E194" s="13" t="s">
        <v>205</v>
      </c>
      <c r="F194" s="17"/>
      <c r="G194" s="18">
        <f t="shared" si="73"/>
        <v>0</v>
      </c>
      <c r="H194" s="18">
        <f t="shared" si="73"/>
        <v>1600</v>
      </c>
    </row>
    <row r="195" spans="2:8" ht="24" hidden="1" x14ac:dyDescent="0.2">
      <c r="B195" s="21" t="s">
        <v>111</v>
      </c>
      <c r="C195" s="13" t="s">
        <v>52</v>
      </c>
      <c r="D195" s="13" t="s">
        <v>57</v>
      </c>
      <c r="E195" s="13" t="s">
        <v>205</v>
      </c>
      <c r="F195" s="17">
        <v>200</v>
      </c>
      <c r="G195" s="18">
        <f t="shared" ref="G195:H195" si="74">G196</f>
        <v>0</v>
      </c>
      <c r="H195" s="18">
        <f t="shared" si="74"/>
        <v>1600</v>
      </c>
    </row>
    <row r="196" spans="2:8" ht="24" hidden="1" x14ac:dyDescent="0.2">
      <c r="B196" s="21" t="s">
        <v>17</v>
      </c>
      <c r="C196" s="13" t="s">
        <v>52</v>
      </c>
      <c r="D196" s="13" t="s">
        <v>57</v>
      </c>
      <c r="E196" s="13" t="s">
        <v>205</v>
      </c>
      <c r="F196" s="17">
        <v>240</v>
      </c>
      <c r="G196" s="18">
        <v>0</v>
      </c>
      <c r="H196" s="18">
        <v>1600</v>
      </c>
    </row>
    <row r="197" spans="2:8" ht="24" hidden="1" x14ac:dyDescent="0.2">
      <c r="B197" s="50" t="s">
        <v>236</v>
      </c>
      <c r="C197" s="33" t="s">
        <v>52</v>
      </c>
      <c r="D197" s="33" t="s">
        <v>57</v>
      </c>
      <c r="E197" s="33" t="s">
        <v>237</v>
      </c>
      <c r="F197" s="34"/>
      <c r="G197" s="35">
        <f t="shared" ref="G197:H199" si="75">G198</f>
        <v>0</v>
      </c>
      <c r="H197" s="35">
        <f t="shared" si="75"/>
        <v>0</v>
      </c>
    </row>
    <row r="198" spans="2:8" ht="24" hidden="1" x14ac:dyDescent="0.2">
      <c r="B198" s="20" t="s">
        <v>81</v>
      </c>
      <c r="C198" s="13" t="s">
        <v>52</v>
      </c>
      <c r="D198" s="13" t="s">
        <v>57</v>
      </c>
      <c r="E198" s="13" t="s">
        <v>238</v>
      </c>
      <c r="F198" s="17"/>
      <c r="G198" s="18">
        <f t="shared" si="75"/>
        <v>0</v>
      </c>
      <c r="H198" s="18">
        <f t="shared" si="75"/>
        <v>0</v>
      </c>
    </row>
    <row r="199" spans="2:8" ht="24" hidden="1" x14ac:dyDescent="0.2">
      <c r="B199" s="21" t="s">
        <v>111</v>
      </c>
      <c r="C199" s="13" t="s">
        <v>52</v>
      </c>
      <c r="D199" s="13" t="s">
        <v>57</v>
      </c>
      <c r="E199" s="13" t="s">
        <v>238</v>
      </c>
      <c r="F199" s="17">
        <v>200</v>
      </c>
      <c r="G199" s="18">
        <f t="shared" si="75"/>
        <v>0</v>
      </c>
      <c r="H199" s="18">
        <f t="shared" si="75"/>
        <v>0</v>
      </c>
    </row>
    <row r="200" spans="2:8" ht="24" hidden="1" x14ac:dyDescent="0.2">
      <c r="B200" s="38" t="s">
        <v>17</v>
      </c>
      <c r="C200" s="36" t="s">
        <v>52</v>
      </c>
      <c r="D200" s="36" t="s">
        <v>57</v>
      </c>
      <c r="E200" s="36" t="s">
        <v>238</v>
      </c>
      <c r="F200" s="39">
        <v>240</v>
      </c>
      <c r="G200" s="40"/>
      <c r="H200" s="40"/>
    </row>
    <row r="201" spans="2:8" ht="24" hidden="1" x14ac:dyDescent="0.2">
      <c r="B201" s="20" t="s">
        <v>103</v>
      </c>
      <c r="C201" s="13" t="s">
        <v>52</v>
      </c>
      <c r="D201" s="13" t="s">
        <v>57</v>
      </c>
      <c r="E201" s="25" t="s">
        <v>101</v>
      </c>
      <c r="F201" s="17"/>
      <c r="G201" s="18">
        <f t="shared" ref="G201:H203" si="76">G202</f>
        <v>0</v>
      </c>
      <c r="H201" s="18">
        <f t="shared" si="76"/>
        <v>4650</v>
      </c>
    </row>
    <row r="202" spans="2:8" ht="24" hidden="1" x14ac:dyDescent="0.2">
      <c r="B202" s="20" t="s">
        <v>81</v>
      </c>
      <c r="C202" s="13" t="s">
        <v>52</v>
      </c>
      <c r="D202" s="13" t="s">
        <v>57</v>
      </c>
      <c r="E202" s="25" t="s">
        <v>100</v>
      </c>
      <c r="F202" s="17"/>
      <c r="G202" s="18">
        <f t="shared" si="76"/>
        <v>0</v>
      </c>
      <c r="H202" s="18">
        <f t="shared" si="76"/>
        <v>4650</v>
      </c>
    </row>
    <row r="203" spans="2:8" ht="24" hidden="1" x14ac:dyDescent="0.2">
      <c r="B203" s="21" t="s">
        <v>111</v>
      </c>
      <c r="C203" s="13" t="s">
        <v>52</v>
      </c>
      <c r="D203" s="13" t="s">
        <v>57</v>
      </c>
      <c r="E203" s="25" t="s">
        <v>100</v>
      </c>
      <c r="F203" s="17">
        <v>200</v>
      </c>
      <c r="G203" s="18">
        <f t="shared" si="76"/>
        <v>0</v>
      </c>
      <c r="H203" s="18">
        <f t="shared" si="76"/>
        <v>4650</v>
      </c>
    </row>
    <row r="204" spans="2:8" ht="24" hidden="1" x14ac:dyDescent="0.2">
      <c r="B204" s="21" t="s">
        <v>17</v>
      </c>
      <c r="C204" s="13" t="s">
        <v>52</v>
      </c>
      <c r="D204" s="13" t="s">
        <v>57</v>
      </c>
      <c r="E204" s="25" t="s">
        <v>100</v>
      </c>
      <c r="F204" s="17">
        <v>240</v>
      </c>
      <c r="G204" s="18">
        <v>0</v>
      </c>
      <c r="H204" s="18">
        <v>4650</v>
      </c>
    </row>
    <row r="205" spans="2:8" ht="24" hidden="1" x14ac:dyDescent="0.2">
      <c r="B205" s="50" t="s">
        <v>239</v>
      </c>
      <c r="C205" s="33" t="s">
        <v>52</v>
      </c>
      <c r="D205" s="33" t="s">
        <v>57</v>
      </c>
      <c r="E205" s="47" t="s">
        <v>240</v>
      </c>
      <c r="F205" s="34"/>
      <c r="G205" s="35">
        <f>G206+G211</f>
        <v>0</v>
      </c>
      <c r="H205" s="35">
        <f>H206+H211</f>
        <v>303.10000000000002</v>
      </c>
    </row>
    <row r="206" spans="2:8" ht="24" hidden="1" x14ac:dyDescent="0.2">
      <c r="B206" s="21" t="s">
        <v>241</v>
      </c>
      <c r="C206" s="13" t="s">
        <v>52</v>
      </c>
      <c r="D206" s="13" t="s">
        <v>57</v>
      </c>
      <c r="E206" s="25" t="s">
        <v>242</v>
      </c>
      <c r="F206" s="17"/>
      <c r="G206" s="18">
        <f>G211</f>
        <v>0</v>
      </c>
      <c r="H206" s="18">
        <f>H207</f>
        <v>300</v>
      </c>
    </row>
    <row r="207" spans="2:8" ht="24" hidden="1" x14ac:dyDescent="0.2">
      <c r="B207" s="21" t="s">
        <v>254</v>
      </c>
      <c r="C207" s="13" t="s">
        <v>52</v>
      </c>
      <c r="D207" s="13" t="s">
        <v>57</v>
      </c>
      <c r="E207" s="25" t="s">
        <v>255</v>
      </c>
      <c r="F207" s="17"/>
      <c r="G207" s="18">
        <f>G208</f>
        <v>0</v>
      </c>
      <c r="H207" s="18">
        <f>H208</f>
        <v>300</v>
      </c>
    </row>
    <row r="208" spans="2:8" ht="24" hidden="1" x14ac:dyDescent="0.2">
      <c r="B208" s="21" t="s">
        <v>256</v>
      </c>
      <c r="C208" s="13" t="s">
        <v>52</v>
      </c>
      <c r="D208" s="13" t="s">
        <v>57</v>
      </c>
      <c r="E208" s="25" t="s">
        <v>257</v>
      </c>
      <c r="F208" s="17"/>
      <c r="G208" s="18">
        <f>G209</f>
        <v>0</v>
      </c>
      <c r="H208" s="18">
        <f>H209</f>
        <v>300</v>
      </c>
    </row>
    <row r="209" spans="2:8" ht="24" hidden="1" x14ac:dyDescent="0.2">
      <c r="B209" s="21" t="s">
        <v>111</v>
      </c>
      <c r="C209" s="13" t="s">
        <v>52</v>
      </c>
      <c r="D209" s="13" t="s">
        <v>57</v>
      </c>
      <c r="E209" s="25" t="s">
        <v>257</v>
      </c>
      <c r="F209" s="17">
        <v>200</v>
      </c>
      <c r="G209" s="18">
        <f>G210</f>
        <v>0</v>
      </c>
      <c r="H209" s="18">
        <f>H210</f>
        <v>300</v>
      </c>
    </row>
    <row r="210" spans="2:8" ht="24" hidden="1" x14ac:dyDescent="0.2">
      <c r="B210" s="21" t="s">
        <v>17</v>
      </c>
      <c r="C210" s="13" t="s">
        <v>52</v>
      </c>
      <c r="D210" s="13" t="s">
        <v>57</v>
      </c>
      <c r="E210" s="25" t="s">
        <v>257</v>
      </c>
      <c r="F210" s="17">
        <v>240</v>
      </c>
      <c r="G210" s="18">
        <v>0</v>
      </c>
      <c r="H210" s="18">
        <v>300</v>
      </c>
    </row>
    <row r="211" spans="2:8" ht="24" hidden="1" x14ac:dyDescent="0.2">
      <c r="B211" s="21" t="s">
        <v>258</v>
      </c>
      <c r="C211" s="13" t="s">
        <v>52</v>
      </c>
      <c r="D211" s="13" t="s">
        <v>57</v>
      </c>
      <c r="E211" s="25" t="s">
        <v>259</v>
      </c>
      <c r="F211" s="17"/>
      <c r="G211" s="18">
        <f>G212</f>
        <v>0</v>
      </c>
      <c r="H211" s="18">
        <f>H212</f>
        <v>3.1</v>
      </c>
    </row>
    <row r="212" spans="2:8" ht="24" hidden="1" x14ac:dyDescent="0.2">
      <c r="B212" s="21" t="s">
        <v>111</v>
      </c>
      <c r="C212" s="13" t="s">
        <v>52</v>
      </c>
      <c r="D212" s="13" t="s">
        <v>57</v>
      </c>
      <c r="E212" s="25" t="s">
        <v>259</v>
      </c>
      <c r="F212" s="17">
        <v>200</v>
      </c>
      <c r="G212" s="18">
        <f t="shared" ref="G212:H212" si="77">G213</f>
        <v>0</v>
      </c>
      <c r="H212" s="18">
        <f t="shared" si="77"/>
        <v>3.1</v>
      </c>
    </row>
    <row r="213" spans="2:8" ht="24" hidden="1" x14ac:dyDescent="0.2">
      <c r="B213" s="21" t="s">
        <v>17</v>
      </c>
      <c r="C213" s="13" t="s">
        <v>52</v>
      </c>
      <c r="D213" s="13" t="s">
        <v>57</v>
      </c>
      <c r="E213" s="25" t="s">
        <v>259</v>
      </c>
      <c r="F213" s="17">
        <v>240</v>
      </c>
      <c r="G213" s="51">
        <v>0</v>
      </c>
      <c r="H213" s="51">
        <v>3.1</v>
      </c>
    </row>
    <row r="214" spans="2:8" x14ac:dyDescent="0.2">
      <c r="B214" s="21" t="s">
        <v>245</v>
      </c>
      <c r="C214" s="13" t="s">
        <v>44</v>
      </c>
      <c r="D214" s="13" t="s">
        <v>31</v>
      </c>
      <c r="E214" s="13"/>
      <c r="F214" s="17"/>
      <c r="G214" s="18">
        <f t="shared" ref="G214:H214" si="78">G215</f>
        <v>13676.400000000001</v>
      </c>
      <c r="H214" s="18">
        <f t="shared" si="78"/>
        <v>18227.599999999999</v>
      </c>
    </row>
    <row r="215" spans="2:8" x14ac:dyDescent="0.2">
      <c r="B215" s="21" t="s">
        <v>58</v>
      </c>
      <c r="C215" s="13" t="s">
        <v>44</v>
      </c>
      <c r="D215" s="13" t="s">
        <v>41</v>
      </c>
      <c r="E215" s="13"/>
      <c r="F215" s="17"/>
      <c r="G215" s="18">
        <f>G216+G246</f>
        <v>13676.400000000001</v>
      </c>
      <c r="H215" s="18">
        <f>H216+H246</f>
        <v>18227.599999999999</v>
      </c>
    </row>
    <row r="216" spans="2:8" ht="24" hidden="1" x14ac:dyDescent="0.2">
      <c r="B216" s="23" t="s">
        <v>206</v>
      </c>
      <c r="C216" s="13" t="s">
        <v>44</v>
      </c>
      <c r="D216" s="13" t="s">
        <v>41</v>
      </c>
      <c r="E216" s="33" t="s">
        <v>207</v>
      </c>
      <c r="F216" s="17"/>
      <c r="G216" s="18">
        <f>G217+G236</f>
        <v>13676.400000000001</v>
      </c>
      <c r="H216" s="18">
        <f>H217+H236</f>
        <v>17982.599999999999</v>
      </c>
    </row>
    <row r="217" spans="2:8" ht="24" hidden="1" x14ac:dyDescent="0.2">
      <c r="B217" s="20" t="s">
        <v>104</v>
      </c>
      <c r="C217" s="13" t="s">
        <v>44</v>
      </c>
      <c r="D217" s="13" t="s">
        <v>41</v>
      </c>
      <c r="E217" s="33" t="s">
        <v>208</v>
      </c>
      <c r="F217" s="17"/>
      <c r="G217" s="18">
        <f>G218+G230</f>
        <v>7229.8</v>
      </c>
      <c r="H217" s="18">
        <f>H218+H230</f>
        <v>7229.8</v>
      </c>
    </row>
    <row r="218" spans="2:8" hidden="1" x14ac:dyDescent="0.2">
      <c r="B218" s="20" t="s">
        <v>105</v>
      </c>
      <c r="C218" s="13" t="s">
        <v>44</v>
      </c>
      <c r="D218" s="13" t="s">
        <v>41</v>
      </c>
      <c r="E218" s="33" t="s">
        <v>209</v>
      </c>
      <c r="F218" s="17"/>
      <c r="G218" s="18">
        <f t="shared" ref="G218:H218" si="79">G219+G222+G225</f>
        <v>6531</v>
      </c>
      <c r="H218" s="18">
        <f t="shared" si="79"/>
        <v>6531</v>
      </c>
    </row>
    <row r="219" spans="2:8" ht="36" hidden="1" x14ac:dyDescent="0.2">
      <c r="B219" s="37" t="s">
        <v>243</v>
      </c>
      <c r="C219" s="33" t="s">
        <v>44</v>
      </c>
      <c r="D219" s="33" t="s">
        <v>41</v>
      </c>
      <c r="E219" s="33"/>
      <c r="F219" s="34"/>
      <c r="G219" s="35">
        <f t="shared" ref="G219:H219" si="80">G220</f>
        <v>0</v>
      </c>
      <c r="H219" s="35">
        <f t="shared" si="80"/>
        <v>0</v>
      </c>
    </row>
    <row r="220" spans="2:8" ht="24" hidden="1" x14ac:dyDescent="0.2">
      <c r="B220" s="21" t="s">
        <v>111</v>
      </c>
      <c r="C220" s="13" t="s">
        <v>44</v>
      </c>
      <c r="D220" s="13" t="s">
        <v>41</v>
      </c>
      <c r="E220" s="13"/>
      <c r="F220" s="17">
        <v>200</v>
      </c>
      <c r="G220" s="18">
        <f t="shared" ref="G220:H220" si="81">G221</f>
        <v>0</v>
      </c>
      <c r="H220" s="18">
        <f t="shared" si="81"/>
        <v>0</v>
      </c>
    </row>
    <row r="221" spans="2:8" ht="24" hidden="1" x14ac:dyDescent="0.2">
      <c r="B221" s="21" t="s">
        <v>17</v>
      </c>
      <c r="C221" s="13" t="s">
        <v>44</v>
      </c>
      <c r="D221" s="13" t="s">
        <v>41</v>
      </c>
      <c r="E221" s="13"/>
      <c r="F221" s="17">
        <v>240</v>
      </c>
      <c r="G221" s="52"/>
      <c r="H221" s="52"/>
    </row>
    <row r="222" spans="2:8" ht="24" hidden="1" x14ac:dyDescent="0.2">
      <c r="B222" s="20" t="s">
        <v>244</v>
      </c>
      <c r="C222" s="13" t="s">
        <v>44</v>
      </c>
      <c r="D222" s="13" t="s">
        <v>41</v>
      </c>
      <c r="E222" s="13"/>
      <c r="F222" s="17"/>
      <c r="G222" s="18">
        <f t="shared" ref="G222:H223" si="82">G223</f>
        <v>0</v>
      </c>
      <c r="H222" s="18">
        <f t="shared" si="82"/>
        <v>0</v>
      </c>
    </row>
    <row r="223" spans="2:8" ht="24" hidden="1" x14ac:dyDescent="0.2">
      <c r="B223" s="21" t="s">
        <v>111</v>
      </c>
      <c r="C223" s="13" t="s">
        <v>44</v>
      </c>
      <c r="D223" s="13" t="s">
        <v>41</v>
      </c>
      <c r="E223" s="13"/>
      <c r="F223" s="17">
        <v>200</v>
      </c>
      <c r="G223" s="18">
        <f t="shared" si="82"/>
        <v>0</v>
      </c>
      <c r="H223" s="18">
        <f t="shared" si="82"/>
        <v>0</v>
      </c>
    </row>
    <row r="224" spans="2:8" ht="24" hidden="1" x14ac:dyDescent="0.2">
      <c r="B224" s="21" t="s">
        <v>17</v>
      </c>
      <c r="C224" s="13" t="s">
        <v>44</v>
      </c>
      <c r="D224" s="13" t="s">
        <v>41</v>
      </c>
      <c r="E224" s="13"/>
      <c r="F224" s="17">
        <v>240</v>
      </c>
      <c r="G224" s="52"/>
      <c r="H224" s="52"/>
    </row>
    <row r="225" spans="2:8" ht="24" hidden="1" x14ac:dyDescent="0.2">
      <c r="B225" s="20" t="s">
        <v>106</v>
      </c>
      <c r="C225" s="13" t="s">
        <v>44</v>
      </c>
      <c r="D225" s="13" t="s">
        <v>41</v>
      </c>
      <c r="E225" s="13" t="s">
        <v>210</v>
      </c>
      <c r="F225" s="17"/>
      <c r="G225" s="18">
        <f t="shared" ref="G225:H225" si="83">G226+G228</f>
        <v>6531</v>
      </c>
      <c r="H225" s="18">
        <f t="shared" si="83"/>
        <v>6531</v>
      </c>
    </row>
    <row r="226" spans="2:8" ht="48" hidden="1" x14ac:dyDescent="0.2">
      <c r="B226" s="21" t="s">
        <v>10</v>
      </c>
      <c r="C226" s="13" t="s">
        <v>44</v>
      </c>
      <c r="D226" s="13" t="s">
        <v>41</v>
      </c>
      <c r="E226" s="13" t="s">
        <v>210</v>
      </c>
      <c r="F226" s="17">
        <v>100</v>
      </c>
      <c r="G226" s="18">
        <f t="shared" ref="G226:H226" si="84">G227</f>
        <v>6531</v>
      </c>
      <c r="H226" s="18">
        <f t="shared" si="84"/>
        <v>6531</v>
      </c>
    </row>
    <row r="227" spans="2:8" hidden="1" x14ac:dyDescent="0.2">
      <c r="B227" s="21" t="s">
        <v>114</v>
      </c>
      <c r="C227" s="13" t="s">
        <v>44</v>
      </c>
      <c r="D227" s="13" t="s">
        <v>41</v>
      </c>
      <c r="E227" s="13" t="s">
        <v>210</v>
      </c>
      <c r="F227" s="17">
        <v>110</v>
      </c>
      <c r="G227" s="52">
        <v>6531</v>
      </c>
      <c r="H227" s="52">
        <v>6531</v>
      </c>
    </row>
    <row r="228" spans="2:8" ht="24" hidden="1" x14ac:dyDescent="0.2">
      <c r="B228" s="21" t="s">
        <v>111</v>
      </c>
      <c r="C228" s="13" t="s">
        <v>44</v>
      </c>
      <c r="D228" s="13" t="s">
        <v>41</v>
      </c>
      <c r="E228" s="13" t="s">
        <v>210</v>
      </c>
      <c r="F228" s="17">
        <v>200</v>
      </c>
      <c r="G228" s="18">
        <f t="shared" ref="G228:H228" si="85">G229</f>
        <v>0</v>
      </c>
      <c r="H228" s="18">
        <f t="shared" si="85"/>
        <v>0</v>
      </c>
    </row>
    <row r="229" spans="2:8" ht="24" hidden="1" x14ac:dyDescent="0.2">
      <c r="B229" s="21" t="s">
        <v>17</v>
      </c>
      <c r="C229" s="13" t="s">
        <v>44</v>
      </c>
      <c r="D229" s="13" t="s">
        <v>41</v>
      </c>
      <c r="E229" s="13" t="s">
        <v>210</v>
      </c>
      <c r="F229" s="17">
        <v>240</v>
      </c>
      <c r="G229" s="52">
        <v>0</v>
      </c>
      <c r="H229" s="52">
        <v>0</v>
      </c>
    </row>
    <row r="230" spans="2:8" hidden="1" x14ac:dyDescent="0.2">
      <c r="B230" s="20" t="s">
        <v>107</v>
      </c>
      <c r="C230" s="13" t="s">
        <v>44</v>
      </c>
      <c r="D230" s="13" t="s">
        <v>41</v>
      </c>
      <c r="E230" s="13" t="s">
        <v>211</v>
      </c>
      <c r="F230" s="17"/>
      <c r="G230" s="18">
        <f t="shared" ref="G230:H230" si="86">G231</f>
        <v>698.8</v>
      </c>
      <c r="H230" s="18">
        <f t="shared" si="86"/>
        <v>698.8</v>
      </c>
    </row>
    <row r="231" spans="2:8" ht="24" hidden="1" x14ac:dyDescent="0.2">
      <c r="B231" s="20" t="s">
        <v>106</v>
      </c>
      <c r="C231" s="13" t="s">
        <v>44</v>
      </c>
      <c r="D231" s="13" t="s">
        <v>41</v>
      </c>
      <c r="E231" s="13" t="s">
        <v>212</v>
      </c>
      <c r="F231" s="17"/>
      <c r="G231" s="18">
        <f t="shared" ref="G231:H231" si="87">G232+G234</f>
        <v>698.8</v>
      </c>
      <c r="H231" s="18">
        <f t="shared" si="87"/>
        <v>698.8</v>
      </c>
    </row>
    <row r="232" spans="2:8" ht="48" hidden="1" x14ac:dyDescent="0.2">
      <c r="B232" s="21" t="s">
        <v>10</v>
      </c>
      <c r="C232" s="13" t="s">
        <v>44</v>
      </c>
      <c r="D232" s="13" t="s">
        <v>41</v>
      </c>
      <c r="E232" s="13" t="s">
        <v>212</v>
      </c>
      <c r="F232" s="17">
        <v>100</v>
      </c>
      <c r="G232" s="18">
        <f t="shared" ref="G232:H232" si="88">G233</f>
        <v>698.8</v>
      </c>
      <c r="H232" s="18">
        <f t="shared" si="88"/>
        <v>698.8</v>
      </c>
    </row>
    <row r="233" spans="2:8" hidden="1" x14ac:dyDescent="0.2">
      <c r="B233" s="21" t="s">
        <v>114</v>
      </c>
      <c r="C233" s="13" t="s">
        <v>44</v>
      </c>
      <c r="D233" s="13" t="s">
        <v>41</v>
      </c>
      <c r="E233" s="13" t="s">
        <v>212</v>
      </c>
      <c r="F233" s="17">
        <v>110</v>
      </c>
      <c r="G233" s="52">
        <v>698.8</v>
      </c>
      <c r="H233" s="52">
        <v>698.8</v>
      </c>
    </row>
    <row r="234" spans="2:8" ht="24" hidden="1" x14ac:dyDescent="0.2">
      <c r="B234" s="21" t="s">
        <v>111</v>
      </c>
      <c r="C234" s="13" t="s">
        <v>44</v>
      </c>
      <c r="D234" s="13" t="s">
        <v>41</v>
      </c>
      <c r="E234" s="13" t="s">
        <v>212</v>
      </c>
      <c r="F234" s="17">
        <v>200</v>
      </c>
      <c r="G234" s="18">
        <f t="shared" ref="G234:H234" si="89">G235</f>
        <v>0</v>
      </c>
      <c r="H234" s="18">
        <f t="shared" si="89"/>
        <v>0</v>
      </c>
    </row>
    <row r="235" spans="2:8" ht="24" hidden="1" x14ac:dyDescent="0.2">
      <c r="B235" s="21" t="s">
        <v>17</v>
      </c>
      <c r="C235" s="13" t="s">
        <v>44</v>
      </c>
      <c r="D235" s="13" t="s">
        <v>41</v>
      </c>
      <c r="E235" s="13" t="s">
        <v>212</v>
      </c>
      <c r="F235" s="17">
        <v>240</v>
      </c>
      <c r="G235" s="52"/>
      <c r="H235" s="52">
        <v>0</v>
      </c>
    </row>
    <row r="236" spans="2:8" hidden="1" x14ac:dyDescent="0.2">
      <c r="B236" s="20" t="s">
        <v>76</v>
      </c>
      <c r="C236" s="13" t="s">
        <v>44</v>
      </c>
      <c r="D236" s="13" t="s">
        <v>41</v>
      </c>
      <c r="E236" s="13" t="s">
        <v>213</v>
      </c>
      <c r="F236" s="17"/>
      <c r="G236" s="18">
        <f>G237</f>
        <v>6446.6</v>
      </c>
      <c r="H236" s="18">
        <f t="shared" ref="H236" si="90">H237</f>
        <v>10752.8</v>
      </c>
    </row>
    <row r="237" spans="2:8" ht="24" hidden="1" x14ac:dyDescent="0.2">
      <c r="B237" s="20" t="s">
        <v>77</v>
      </c>
      <c r="C237" s="13" t="s">
        <v>44</v>
      </c>
      <c r="D237" s="13" t="s">
        <v>41</v>
      </c>
      <c r="E237" s="13" t="s">
        <v>214</v>
      </c>
      <c r="F237" s="17"/>
      <c r="G237" s="18">
        <f>G238</f>
        <v>6446.6</v>
      </c>
      <c r="H237" s="18">
        <f>H238</f>
        <v>10752.8</v>
      </c>
    </row>
    <row r="238" spans="2:8" ht="24" hidden="1" x14ac:dyDescent="0.2">
      <c r="B238" s="20" t="s">
        <v>106</v>
      </c>
      <c r="C238" s="13" t="s">
        <v>44</v>
      </c>
      <c r="D238" s="13" t="s">
        <v>41</v>
      </c>
      <c r="E238" s="13" t="s">
        <v>215</v>
      </c>
      <c r="F238" s="17"/>
      <c r="G238" s="18">
        <f>G239+G241+G243</f>
        <v>6446.6</v>
      </c>
      <c r="H238" s="18">
        <f t="shared" ref="H238" si="91">H239+H241+H243</f>
        <v>10752.8</v>
      </c>
    </row>
    <row r="239" spans="2:8" ht="48" hidden="1" x14ac:dyDescent="0.2">
      <c r="B239" s="21" t="s">
        <v>10</v>
      </c>
      <c r="C239" s="13" t="s">
        <v>44</v>
      </c>
      <c r="D239" s="13" t="s">
        <v>41</v>
      </c>
      <c r="E239" s="13" t="s">
        <v>215</v>
      </c>
      <c r="F239" s="17">
        <v>100</v>
      </c>
      <c r="G239" s="18">
        <f t="shared" ref="G239:H239" si="92">G240</f>
        <v>6446.6</v>
      </c>
      <c r="H239" s="18">
        <f t="shared" si="92"/>
        <v>10638.9</v>
      </c>
    </row>
    <row r="240" spans="2:8" hidden="1" x14ac:dyDescent="0.2">
      <c r="B240" s="21" t="s">
        <v>114</v>
      </c>
      <c r="C240" s="13" t="s">
        <v>44</v>
      </c>
      <c r="D240" s="13" t="s">
        <v>41</v>
      </c>
      <c r="E240" s="13" t="s">
        <v>215</v>
      </c>
      <c r="F240" s="17">
        <v>110</v>
      </c>
      <c r="G240" s="18">
        <v>6446.6</v>
      </c>
      <c r="H240" s="18">
        <v>10638.9</v>
      </c>
    </row>
    <row r="241" spans="2:8" ht="24" hidden="1" x14ac:dyDescent="0.2">
      <c r="B241" s="21" t="s">
        <v>111</v>
      </c>
      <c r="C241" s="13" t="s">
        <v>44</v>
      </c>
      <c r="D241" s="13" t="s">
        <v>41</v>
      </c>
      <c r="E241" s="13" t="s">
        <v>215</v>
      </c>
      <c r="F241" s="17">
        <v>200</v>
      </c>
      <c r="G241" s="18">
        <f t="shared" ref="G241:H241" si="93">G242</f>
        <v>0</v>
      </c>
      <c r="H241" s="18">
        <f t="shared" si="93"/>
        <v>0</v>
      </c>
    </row>
    <row r="242" spans="2:8" ht="24" hidden="1" x14ac:dyDescent="0.2">
      <c r="B242" s="21" t="s">
        <v>17</v>
      </c>
      <c r="C242" s="13" t="s">
        <v>44</v>
      </c>
      <c r="D242" s="13" t="s">
        <v>41</v>
      </c>
      <c r="E242" s="13" t="s">
        <v>215</v>
      </c>
      <c r="F242" s="17">
        <v>240</v>
      </c>
      <c r="G242" s="52"/>
      <c r="H242" s="52"/>
    </row>
    <row r="243" spans="2:8" hidden="1" x14ac:dyDescent="0.2">
      <c r="B243" s="21" t="s">
        <v>19</v>
      </c>
      <c r="C243" s="13" t="s">
        <v>44</v>
      </c>
      <c r="D243" s="13" t="s">
        <v>41</v>
      </c>
      <c r="E243" s="13" t="s">
        <v>215</v>
      </c>
      <c r="F243" s="17">
        <v>800</v>
      </c>
      <c r="G243" s="18">
        <f t="shared" ref="G243:H243" si="94">G244+G245</f>
        <v>0</v>
      </c>
      <c r="H243" s="18">
        <f t="shared" si="94"/>
        <v>113.9</v>
      </c>
    </row>
    <row r="244" spans="2:8" hidden="1" x14ac:dyDescent="0.2">
      <c r="B244" s="42" t="s">
        <v>116</v>
      </c>
      <c r="C244" s="44" t="s">
        <v>44</v>
      </c>
      <c r="D244" s="44" t="s">
        <v>41</v>
      </c>
      <c r="E244" s="44" t="s">
        <v>215</v>
      </c>
      <c r="F244" s="45">
        <v>830</v>
      </c>
      <c r="G244" s="53">
        <v>0</v>
      </c>
      <c r="H244" s="53">
        <v>0</v>
      </c>
    </row>
    <row r="245" spans="2:8" hidden="1" x14ac:dyDescent="0.2">
      <c r="B245" s="21" t="s">
        <v>20</v>
      </c>
      <c r="C245" s="13" t="s">
        <v>44</v>
      </c>
      <c r="D245" s="13" t="s">
        <v>41</v>
      </c>
      <c r="E245" s="13" t="s">
        <v>215</v>
      </c>
      <c r="F245" s="17">
        <v>850</v>
      </c>
      <c r="G245" s="18">
        <v>0</v>
      </c>
      <c r="H245" s="18">
        <v>113.9</v>
      </c>
    </row>
    <row r="246" spans="2:8" ht="60" hidden="1" x14ac:dyDescent="0.2">
      <c r="B246" s="20" t="s">
        <v>153</v>
      </c>
      <c r="C246" s="13" t="s">
        <v>44</v>
      </c>
      <c r="D246" s="13" t="s">
        <v>41</v>
      </c>
      <c r="E246" s="13" t="s">
        <v>154</v>
      </c>
      <c r="F246" s="17"/>
      <c r="G246" s="18">
        <f t="shared" ref="G246:H246" si="95">G247+G252</f>
        <v>0</v>
      </c>
      <c r="H246" s="18">
        <f t="shared" si="95"/>
        <v>245</v>
      </c>
    </row>
    <row r="247" spans="2:8" hidden="1" x14ac:dyDescent="0.2">
      <c r="B247" s="20" t="s">
        <v>27</v>
      </c>
      <c r="C247" s="16">
        <v>8</v>
      </c>
      <c r="D247" s="16">
        <v>1</v>
      </c>
      <c r="E247" s="13" t="s">
        <v>216</v>
      </c>
      <c r="F247" s="17"/>
      <c r="G247" s="18">
        <f t="shared" ref="G247:H250" si="96">G248</f>
        <v>0</v>
      </c>
      <c r="H247" s="18">
        <f t="shared" si="96"/>
        <v>139</v>
      </c>
    </row>
    <row r="248" spans="2:8" ht="24" hidden="1" x14ac:dyDescent="0.2">
      <c r="B248" s="20" t="s">
        <v>108</v>
      </c>
      <c r="C248" s="16">
        <v>8</v>
      </c>
      <c r="D248" s="16">
        <v>1</v>
      </c>
      <c r="E248" s="13" t="s">
        <v>217</v>
      </c>
      <c r="F248" s="17"/>
      <c r="G248" s="18">
        <f t="shared" si="96"/>
        <v>0</v>
      </c>
      <c r="H248" s="18">
        <f t="shared" si="96"/>
        <v>139</v>
      </c>
    </row>
    <row r="249" spans="2:8" ht="24" hidden="1" x14ac:dyDescent="0.2">
      <c r="B249" s="20" t="s">
        <v>81</v>
      </c>
      <c r="C249" s="16">
        <v>8</v>
      </c>
      <c r="D249" s="16">
        <v>1</v>
      </c>
      <c r="E249" s="13" t="s">
        <v>218</v>
      </c>
      <c r="F249" s="17"/>
      <c r="G249" s="18">
        <f t="shared" si="96"/>
        <v>0</v>
      </c>
      <c r="H249" s="18">
        <f t="shared" si="96"/>
        <v>139</v>
      </c>
    </row>
    <row r="250" spans="2:8" ht="24" hidden="1" x14ac:dyDescent="0.2">
      <c r="B250" s="21" t="s">
        <v>111</v>
      </c>
      <c r="C250" s="16">
        <v>8</v>
      </c>
      <c r="D250" s="16">
        <v>1</v>
      </c>
      <c r="E250" s="13" t="s">
        <v>218</v>
      </c>
      <c r="F250" s="17">
        <v>200</v>
      </c>
      <c r="G250" s="18">
        <f t="shared" si="96"/>
        <v>0</v>
      </c>
      <c r="H250" s="18">
        <f t="shared" si="96"/>
        <v>139</v>
      </c>
    </row>
    <row r="251" spans="2:8" ht="24" hidden="1" x14ac:dyDescent="0.2">
      <c r="B251" s="21" t="s">
        <v>17</v>
      </c>
      <c r="C251" s="16">
        <v>8</v>
      </c>
      <c r="D251" s="16">
        <v>1</v>
      </c>
      <c r="E251" s="13" t="s">
        <v>218</v>
      </c>
      <c r="F251" s="17">
        <v>240</v>
      </c>
      <c r="G251" s="52">
        <v>0</v>
      </c>
      <c r="H251" s="52">
        <v>139</v>
      </c>
    </row>
    <row r="252" spans="2:8" ht="24" hidden="1" x14ac:dyDescent="0.2">
      <c r="B252" s="20" t="s">
        <v>28</v>
      </c>
      <c r="C252" s="16">
        <v>8</v>
      </c>
      <c r="D252" s="16">
        <v>1</v>
      </c>
      <c r="E252" s="13" t="s">
        <v>219</v>
      </c>
      <c r="F252" s="17"/>
      <c r="G252" s="18">
        <f t="shared" ref="G252:H255" si="97">G253</f>
        <v>0</v>
      </c>
      <c r="H252" s="18">
        <f t="shared" si="97"/>
        <v>106</v>
      </c>
    </row>
    <row r="253" spans="2:8" ht="36" hidden="1" x14ac:dyDescent="0.2">
      <c r="B253" s="20" t="s">
        <v>82</v>
      </c>
      <c r="C253" s="16">
        <v>8</v>
      </c>
      <c r="D253" s="16">
        <v>1</v>
      </c>
      <c r="E253" s="13" t="s">
        <v>220</v>
      </c>
      <c r="F253" s="17"/>
      <c r="G253" s="18">
        <f t="shared" si="97"/>
        <v>0</v>
      </c>
      <c r="H253" s="18">
        <f t="shared" si="97"/>
        <v>106</v>
      </c>
    </row>
    <row r="254" spans="2:8" ht="24" hidden="1" x14ac:dyDescent="0.2">
      <c r="B254" s="20" t="s">
        <v>81</v>
      </c>
      <c r="C254" s="16">
        <v>8</v>
      </c>
      <c r="D254" s="16">
        <v>1</v>
      </c>
      <c r="E254" s="13" t="s">
        <v>221</v>
      </c>
      <c r="F254" s="17"/>
      <c r="G254" s="18">
        <f t="shared" si="97"/>
        <v>0</v>
      </c>
      <c r="H254" s="18">
        <f t="shared" si="97"/>
        <v>106</v>
      </c>
    </row>
    <row r="255" spans="2:8" ht="24" hidden="1" x14ac:dyDescent="0.2">
      <c r="B255" s="21" t="s">
        <v>111</v>
      </c>
      <c r="C255" s="16">
        <v>8</v>
      </c>
      <c r="D255" s="16">
        <v>1</v>
      </c>
      <c r="E255" s="13" t="s">
        <v>221</v>
      </c>
      <c r="F255" s="17">
        <v>200</v>
      </c>
      <c r="G255" s="18">
        <f t="shared" si="97"/>
        <v>0</v>
      </c>
      <c r="H255" s="18">
        <f t="shared" si="97"/>
        <v>106</v>
      </c>
    </row>
    <row r="256" spans="2:8" ht="24" hidden="1" x14ac:dyDescent="0.2">
      <c r="B256" s="21" t="s">
        <v>17</v>
      </c>
      <c r="C256" s="16">
        <v>8</v>
      </c>
      <c r="D256" s="16">
        <v>1</v>
      </c>
      <c r="E256" s="13" t="s">
        <v>221</v>
      </c>
      <c r="F256" s="17">
        <v>240</v>
      </c>
      <c r="G256" s="52">
        <v>0</v>
      </c>
      <c r="H256" s="52">
        <v>106</v>
      </c>
    </row>
    <row r="257" spans="2:8" x14ac:dyDescent="0.2">
      <c r="B257" s="23" t="s">
        <v>59</v>
      </c>
      <c r="C257" s="13">
        <v>10</v>
      </c>
      <c r="D257" s="13" t="s">
        <v>31</v>
      </c>
      <c r="E257" s="13"/>
      <c r="F257" s="17"/>
      <c r="G257" s="18">
        <f t="shared" ref="G257:H260" si="98">G258</f>
        <v>0</v>
      </c>
      <c r="H257" s="18">
        <f t="shared" si="98"/>
        <v>300</v>
      </c>
    </row>
    <row r="258" spans="2:8" x14ac:dyDescent="0.2">
      <c r="B258" s="23" t="s">
        <v>60</v>
      </c>
      <c r="C258" s="13" t="s">
        <v>50</v>
      </c>
      <c r="D258" s="13" t="s">
        <v>41</v>
      </c>
      <c r="E258" s="13"/>
      <c r="F258" s="17"/>
      <c r="G258" s="18">
        <f t="shared" si="98"/>
        <v>0</v>
      </c>
      <c r="H258" s="18">
        <f t="shared" si="98"/>
        <v>300</v>
      </c>
    </row>
    <row r="259" spans="2:8" ht="24" hidden="1" x14ac:dyDescent="0.2">
      <c r="B259" s="19" t="s">
        <v>124</v>
      </c>
      <c r="C259" s="13" t="s">
        <v>50</v>
      </c>
      <c r="D259" s="13" t="s">
        <v>41</v>
      </c>
      <c r="E259" s="13" t="s">
        <v>125</v>
      </c>
      <c r="F259" s="17"/>
      <c r="G259" s="18">
        <f t="shared" si="98"/>
        <v>0</v>
      </c>
      <c r="H259" s="18">
        <f t="shared" si="98"/>
        <v>300</v>
      </c>
    </row>
    <row r="260" spans="2:8" ht="24" hidden="1" x14ac:dyDescent="0.2">
      <c r="B260" s="29" t="s">
        <v>33</v>
      </c>
      <c r="C260" s="13" t="s">
        <v>50</v>
      </c>
      <c r="D260" s="13" t="s">
        <v>41</v>
      </c>
      <c r="E260" s="13" t="s">
        <v>129</v>
      </c>
      <c r="F260" s="17"/>
      <c r="G260" s="18">
        <f t="shared" si="98"/>
        <v>0</v>
      </c>
      <c r="H260" s="18">
        <f t="shared" si="98"/>
        <v>300</v>
      </c>
    </row>
    <row r="261" spans="2:8" ht="24" hidden="1" x14ac:dyDescent="0.2">
      <c r="B261" s="20" t="s">
        <v>74</v>
      </c>
      <c r="C261" s="13" t="s">
        <v>50</v>
      </c>
      <c r="D261" s="13" t="s">
        <v>41</v>
      </c>
      <c r="E261" s="13" t="s">
        <v>130</v>
      </c>
      <c r="F261" s="17"/>
      <c r="G261" s="18">
        <f t="shared" ref="G261:H263" si="99">G262</f>
        <v>0</v>
      </c>
      <c r="H261" s="18">
        <f t="shared" si="99"/>
        <v>300</v>
      </c>
    </row>
    <row r="262" spans="2:8" hidden="1" x14ac:dyDescent="0.2">
      <c r="B262" s="29" t="s">
        <v>109</v>
      </c>
      <c r="C262" s="13" t="s">
        <v>50</v>
      </c>
      <c r="D262" s="13" t="s">
        <v>41</v>
      </c>
      <c r="E262" s="13" t="s">
        <v>222</v>
      </c>
      <c r="F262" s="17"/>
      <c r="G262" s="18">
        <f t="shared" si="99"/>
        <v>0</v>
      </c>
      <c r="H262" s="18">
        <f t="shared" si="99"/>
        <v>300</v>
      </c>
    </row>
    <row r="263" spans="2:8" hidden="1" x14ac:dyDescent="0.2">
      <c r="B263" s="15" t="s">
        <v>61</v>
      </c>
      <c r="C263" s="13" t="s">
        <v>50</v>
      </c>
      <c r="D263" s="13" t="s">
        <v>41</v>
      </c>
      <c r="E263" s="13" t="s">
        <v>222</v>
      </c>
      <c r="F263" s="17">
        <v>300</v>
      </c>
      <c r="G263" s="18">
        <f t="shared" si="99"/>
        <v>0</v>
      </c>
      <c r="H263" s="18">
        <f t="shared" si="99"/>
        <v>300</v>
      </c>
    </row>
    <row r="264" spans="2:8" ht="24" hidden="1" x14ac:dyDescent="0.2">
      <c r="B264" s="21" t="s">
        <v>62</v>
      </c>
      <c r="C264" s="16">
        <v>10</v>
      </c>
      <c r="D264" s="16">
        <v>1</v>
      </c>
      <c r="E264" s="13" t="s">
        <v>222</v>
      </c>
      <c r="F264" s="17">
        <v>320</v>
      </c>
      <c r="G264" s="52">
        <v>0</v>
      </c>
      <c r="H264" s="52">
        <v>300</v>
      </c>
    </row>
    <row r="265" spans="2:8" x14ac:dyDescent="0.2">
      <c r="B265" s="23" t="s">
        <v>63</v>
      </c>
      <c r="C265" s="13">
        <v>11</v>
      </c>
      <c r="D265" s="13" t="s">
        <v>31</v>
      </c>
      <c r="E265" s="13"/>
      <c r="F265" s="17"/>
      <c r="G265" s="18">
        <f t="shared" ref="G265:H266" si="100">G266</f>
        <v>0</v>
      </c>
      <c r="H265" s="18">
        <f t="shared" si="100"/>
        <v>200</v>
      </c>
    </row>
    <row r="266" spans="2:8" x14ac:dyDescent="0.2">
      <c r="B266" s="23" t="s">
        <v>70</v>
      </c>
      <c r="C266" s="13" t="s">
        <v>64</v>
      </c>
      <c r="D266" s="13" t="s">
        <v>41</v>
      </c>
      <c r="E266" s="13"/>
      <c r="F266" s="17"/>
      <c r="G266" s="18">
        <f t="shared" si="100"/>
        <v>0</v>
      </c>
      <c r="H266" s="18">
        <f t="shared" si="100"/>
        <v>200</v>
      </c>
    </row>
    <row r="267" spans="2:8" ht="24" hidden="1" x14ac:dyDescent="0.2">
      <c r="B267" s="20" t="s">
        <v>223</v>
      </c>
      <c r="C267" s="13" t="s">
        <v>64</v>
      </c>
      <c r="D267" s="13" t="s">
        <v>41</v>
      </c>
      <c r="E267" s="13" t="s">
        <v>224</v>
      </c>
      <c r="F267" s="17"/>
      <c r="G267" s="18">
        <f t="shared" ref="G267:H271" si="101">G268</f>
        <v>0</v>
      </c>
      <c r="H267" s="18">
        <f t="shared" si="101"/>
        <v>200</v>
      </c>
    </row>
    <row r="268" spans="2:8" hidden="1" x14ac:dyDescent="0.2">
      <c r="B268" s="20" t="s">
        <v>65</v>
      </c>
      <c r="C268" s="13" t="s">
        <v>64</v>
      </c>
      <c r="D268" s="13" t="s">
        <v>41</v>
      </c>
      <c r="E268" s="13" t="s">
        <v>225</v>
      </c>
      <c r="F268" s="17"/>
      <c r="G268" s="18">
        <f t="shared" si="101"/>
        <v>0</v>
      </c>
      <c r="H268" s="18">
        <f t="shared" si="101"/>
        <v>200</v>
      </c>
    </row>
    <row r="269" spans="2:8" ht="24" hidden="1" x14ac:dyDescent="0.2">
      <c r="B269" s="20" t="s">
        <v>110</v>
      </c>
      <c r="C269" s="13" t="s">
        <v>64</v>
      </c>
      <c r="D269" s="13" t="s">
        <v>41</v>
      </c>
      <c r="E269" s="13" t="s">
        <v>226</v>
      </c>
      <c r="F269" s="17"/>
      <c r="G269" s="18">
        <f t="shared" si="101"/>
        <v>0</v>
      </c>
      <c r="H269" s="18">
        <f t="shared" si="101"/>
        <v>200</v>
      </c>
    </row>
    <row r="270" spans="2:8" ht="24" hidden="1" x14ac:dyDescent="0.2">
      <c r="B270" s="20" t="s">
        <v>81</v>
      </c>
      <c r="C270" s="13" t="s">
        <v>64</v>
      </c>
      <c r="D270" s="13" t="s">
        <v>41</v>
      </c>
      <c r="E270" s="13" t="s">
        <v>227</v>
      </c>
      <c r="F270" s="17"/>
      <c r="G270" s="18">
        <f t="shared" si="101"/>
        <v>0</v>
      </c>
      <c r="H270" s="18">
        <f t="shared" si="101"/>
        <v>200</v>
      </c>
    </row>
    <row r="271" spans="2:8" ht="24" hidden="1" x14ac:dyDescent="0.2">
      <c r="B271" s="21" t="s">
        <v>111</v>
      </c>
      <c r="C271" s="13" t="s">
        <v>64</v>
      </c>
      <c r="D271" s="13" t="s">
        <v>41</v>
      </c>
      <c r="E271" s="13" t="s">
        <v>227</v>
      </c>
      <c r="F271" s="17">
        <v>200</v>
      </c>
      <c r="G271" s="18">
        <f t="shared" si="101"/>
        <v>0</v>
      </c>
      <c r="H271" s="18">
        <f t="shared" si="101"/>
        <v>200</v>
      </c>
    </row>
    <row r="272" spans="2:8" ht="24" hidden="1" x14ac:dyDescent="0.2">
      <c r="B272" s="21" t="s">
        <v>17</v>
      </c>
      <c r="C272" s="13" t="s">
        <v>64</v>
      </c>
      <c r="D272" s="13" t="s">
        <v>41</v>
      </c>
      <c r="E272" s="13" t="s">
        <v>227</v>
      </c>
      <c r="F272" s="17">
        <v>240</v>
      </c>
      <c r="G272" s="52">
        <v>0</v>
      </c>
      <c r="H272" s="52">
        <v>200</v>
      </c>
    </row>
    <row r="273" spans="2:8" x14ac:dyDescent="0.2">
      <c r="B273" s="30" t="s">
        <v>68</v>
      </c>
      <c r="C273" s="12"/>
      <c r="D273" s="12"/>
      <c r="E273" s="13"/>
      <c r="F273" s="30"/>
      <c r="G273" s="54">
        <f>G14+G83+G92+G121+G159+G214+G257+G265</f>
        <v>120325.09999999998</v>
      </c>
      <c r="H273" s="54">
        <f>H14+H83+H92+H121+H159+H214+H257+H265</f>
        <v>124175.9</v>
      </c>
    </row>
    <row r="274" spans="2:8" hidden="1" x14ac:dyDescent="0.2">
      <c r="B274" s="21" t="s">
        <v>114</v>
      </c>
      <c r="C274" s="13" t="s">
        <v>64</v>
      </c>
      <c r="D274" s="13" t="s">
        <v>41</v>
      </c>
      <c r="E274" s="13" t="s">
        <v>227</v>
      </c>
      <c r="F274" s="17">
        <v>110</v>
      </c>
    </row>
    <row r="275" spans="2:8" ht="24" hidden="1" x14ac:dyDescent="0.2">
      <c r="B275" s="21" t="s">
        <v>111</v>
      </c>
      <c r="C275" s="13" t="s">
        <v>64</v>
      </c>
      <c r="D275" s="13" t="s">
        <v>41</v>
      </c>
      <c r="E275" s="13" t="s">
        <v>227</v>
      </c>
      <c r="F275" s="17">
        <v>200</v>
      </c>
    </row>
    <row r="276" spans="2:8" ht="24" hidden="1" x14ac:dyDescent="0.2">
      <c r="B276" s="21" t="s">
        <v>17</v>
      </c>
      <c r="C276" s="13" t="s">
        <v>64</v>
      </c>
      <c r="D276" s="13" t="s">
        <v>41</v>
      </c>
      <c r="E276" s="13" t="s">
        <v>227</v>
      </c>
      <c r="F276" s="17">
        <v>240</v>
      </c>
    </row>
  </sheetData>
  <autoFilter ref="A13:F276">
    <filterColumn colId="4">
      <filters blank="1"/>
    </filterColumn>
    <filterColumn colId="5">
      <filters blank="1"/>
    </filterColumn>
  </autoFilter>
  <mergeCells count="2">
    <mergeCell ref="G12:H12"/>
    <mergeCell ref="B9:H9"/>
  </mergeCells>
  <pageMargins left="0.59055118110236227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9 Р и ПР 2020-2021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2019-05-19T07:54:00Z</cp:lastPrinted>
  <dcterms:created xsi:type="dcterms:W3CDTF">2013-11-14T08:43:48Z</dcterms:created>
  <dcterms:modified xsi:type="dcterms:W3CDTF">2019-05-30T09:42:17Z</dcterms:modified>
</cp:coreProperties>
</file>