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30" yWindow="75" windowWidth="11790" windowHeight="12285"/>
  </bookViews>
  <sheets>
    <sheet name="2023" sheetId="1" r:id="rId1"/>
  </sheets>
  <definedNames>
    <definedName name="_xlnm._FilterDatabase" localSheetId="0" hidden="1">'2023'!$D$12:$F$32</definedName>
    <definedName name="_xlnm.Print_Area" localSheetId="0">'2023'!$A$1:$F$33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0" i="1" l="1"/>
  <c r="F23" i="1" l="1"/>
  <c r="F21" i="1" l="1"/>
  <c r="F27" i="1"/>
  <c r="F28" i="1" l="1"/>
  <c r="F30" i="1"/>
  <c r="F19" i="1"/>
  <c r="F18" i="1"/>
  <c r="F16" i="1"/>
  <c r="E17" i="1"/>
  <c r="E14" i="1" s="1"/>
  <c r="E24" i="1"/>
  <c r="F17" i="1" l="1"/>
  <c r="F14" i="1" s="1"/>
  <c r="F24" i="1"/>
  <c r="E32" i="1"/>
  <c r="D28" i="1"/>
  <c r="F32" i="1" l="1"/>
  <c r="D17" i="1"/>
  <c r="D24" i="1" l="1"/>
  <c r="D14" i="1" l="1"/>
  <c r="D32" i="1" l="1"/>
</calcChain>
</file>

<file path=xl/comments1.xml><?xml version="1.0" encoding="utf-8"?>
<comments xmlns="http://schemas.openxmlformats.org/spreadsheetml/2006/main">
  <authors>
    <author>Econom</author>
  </authors>
  <commentList>
    <comment ref="E30" authorId="0" shapeId="0">
      <text>
        <r>
          <rPr>
            <b/>
            <sz val="9"/>
            <color indexed="81"/>
            <rFont val="Tahoma"/>
            <family val="2"/>
            <charset val="204"/>
          </rPr>
          <t>Econom:</t>
        </r>
        <r>
          <rPr>
            <sz val="9"/>
            <color indexed="81"/>
            <rFont val="Tahoma"/>
            <family val="2"/>
            <charset val="204"/>
          </rPr>
          <t xml:space="preserve">
субсидия на содержание дорог и мб на инициативный проект
</t>
        </r>
      </text>
    </comment>
  </commentList>
</comments>
</file>

<file path=xl/sharedStrings.xml><?xml version="1.0" encoding="utf-8"?>
<sst xmlns="http://schemas.openxmlformats.org/spreadsheetml/2006/main" count="44" uniqueCount="36">
  <si>
    <t>№</t>
  </si>
  <si>
    <t>Наименование показателей</t>
  </si>
  <si>
    <t>ДОХОДЫ – всего:</t>
  </si>
  <si>
    <t>в том числе:</t>
  </si>
  <si>
    <t>а)</t>
  </si>
  <si>
    <t>Остаток средств фонда на 1 января очередного финансового года</t>
  </si>
  <si>
    <t>б)</t>
  </si>
  <si>
    <t>денежных средств, поступающих в местный бюджет от уплаты неустоек (штрафов, пеней) , а также от возмещения убытков муниципального заказчика, взысканных в установленном порядке в связи с нарушением исполнителем (подрядчиком) условий муниципального контракта или иных договоров, финансируемых за счет средств дорожного фонда, или с связи с уклонением от заключения таких контрактов или иных договоров</t>
  </si>
  <si>
    <t>в)</t>
  </si>
  <si>
    <t>г)</t>
  </si>
  <si>
    <t>Безвозмездных поступлений от физических и юридических лиц, в том числе добровольных пожертвований, на финансовое обеспечение дорожной деятельности в отношении автомобильных дорог общего пользования местного значения</t>
  </si>
  <si>
    <t>РАСХОДЫ – всего:</t>
  </si>
  <si>
    <t>д)</t>
  </si>
  <si>
    <t>Итого:</t>
  </si>
  <si>
    <t>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местный бюджет</t>
  </si>
  <si>
    <t>Субсидий из вышестоящего бюджета на формирование муниципального дорожного фонда городского поселения Игрим</t>
  </si>
  <si>
    <t>Средства бюджета городского поселения Игрим в размере прогнозируемых поступлений от:</t>
  </si>
  <si>
    <t xml:space="preserve">                 к решению Совета депутатов</t>
  </si>
  <si>
    <t>городского поселения Игрим</t>
  </si>
  <si>
    <t>в тыс.руб.</t>
  </si>
  <si>
    <t>капитальный ремонт и ремонт автомобильных дорог общего пользования местного значения поселения, а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</si>
  <si>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(вновь начинаемые объекты)</t>
  </si>
  <si>
    <t>проектирование, строительство, реконструкция автомобильных дорог и сооружений на них, а  так 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(переходящие объекты)</t>
  </si>
  <si>
    <t>резерв средств дорожного фонда</t>
  </si>
  <si>
    <r>
      <t>Иных поступлений из бюджетов бюджетной системы Российской Федерации</t>
    </r>
    <r>
      <rPr>
        <sz val="11"/>
        <color rgb="FF000000"/>
        <rFont val="Times New Roman"/>
        <family val="1"/>
        <charset val="204"/>
      </rPr>
      <t/>
    </r>
  </si>
  <si>
    <t>обеспечение транспортной безопасности объектов автомобильного транспорта и дорожного хозяйства</t>
  </si>
  <si>
    <t>транспортный налог</t>
  </si>
  <si>
    <t>Сумма утвержденная</t>
  </si>
  <si>
    <t>Сумма уточнения</t>
  </si>
  <si>
    <t xml:space="preserve">Содержание автомобильных дорог общего пользования и искусственных сооружений на них </t>
  </si>
  <si>
    <t>Приложение № 11</t>
  </si>
  <si>
    <t>Смета доходов и расходов муниципального дорожного фонда городского поселения Игрим на 2023 год</t>
  </si>
  <si>
    <t>от 29.12.2022 г.  № 286</t>
  </si>
  <si>
    <t>Сумма на год</t>
  </si>
  <si>
    <t>Приложение № 6</t>
  </si>
  <si>
    <t xml:space="preserve">от 00.12.2023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</si>
</sst>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164" fontId="2" fillId="0" borderId="0" xfId="1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164" fontId="4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2" fillId="0" borderId="0" xfId="1" applyFont="1" applyFill="1" applyAlignment="1">
      <alignment horizontal="right"/>
    </xf>
    <xf numFmtId="164" fontId="8" fillId="0" borderId="0" xfId="1" applyNumberFormat="1" applyFont="1" applyFill="1" applyBorder="1" applyAlignment="1" applyProtection="1">
      <alignment horizont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/>
    </xf>
    <xf numFmtId="164" fontId="10" fillId="0" borderId="0" xfId="1" applyNumberFormat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165" fontId="6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tabSelected="1" topLeftCell="B1" zoomScale="90" zoomScaleNormal="90" workbookViewId="0">
      <selection activeCell="E32" sqref="E32"/>
    </sheetView>
  </sheetViews>
  <sheetFormatPr defaultColWidth="9.140625" defaultRowHeight="15.75" x14ac:dyDescent="0.25"/>
  <cols>
    <col min="1" max="1" width="9.7109375" style="2" customWidth="1"/>
    <col min="2" max="2" width="5.42578125" style="3" customWidth="1"/>
    <col min="3" max="3" width="73.85546875" style="4" customWidth="1"/>
    <col min="4" max="4" width="13.5703125" style="6" customWidth="1"/>
    <col min="5" max="6" width="11.7109375" style="6" customWidth="1"/>
    <col min="7" max="16384" width="9.140625" style="2"/>
  </cols>
  <sheetData>
    <row r="1" spans="2:6" x14ac:dyDescent="0.25">
      <c r="F1" s="20" t="s">
        <v>34</v>
      </c>
    </row>
    <row r="2" spans="2:6" x14ac:dyDescent="0.25">
      <c r="F2" s="20" t="s">
        <v>17</v>
      </c>
    </row>
    <row r="3" spans="2:6" x14ac:dyDescent="0.25">
      <c r="F3" s="20" t="s">
        <v>18</v>
      </c>
    </row>
    <row r="4" spans="2:6" ht="15.75" customHeight="1" x14ac:dyDescent="0.25">
      <c r="F4" s="21" t="s">
        <v>35</v>
      </c>
    </row>
    <row r="6" spans="2:6" x14ac:dyDescent="0.25">
      <c r="E6" s="1"/>
      <c r="F6" s="20" t="s">
        <v>30</v>
      </c>
    </row>
    <row r="7" spans="2:6" x14ac:dyDescent="0.25">
      <c r="E7" s="1"/>
      <c r="F7" s="20" t="s">
        <v>17</v>
      </c>
    </row>
    <row r="8" spans="2:6" x14ac:dyDescent="0.25">
      <c r="E8" s="1"/>
      <c r="F8" s="20" t="s">
        <v>18</v>
      </c>
    </row>
    <row r="9" spans="2:6" x14ac:dyDescent="0.25">
      <c r="E9" s="14"/>
      <c r="F9" s="21" t="s">
        <v>32</v>
      </c>
    </row>
    <row r="10" spans="2:6" ht="42.75" customHeight="1" x14ac:dyDescent="0.25">
      <c r="B10" s="2"/>
      <c r="C10" s="25" t="s">
        <v>31</v>
      </c>
      <c r="D10" s="25"/>
      <c r="E10" s="25"/>
    </row>
    <row r="11" spans="2:6" ht="12.75" customHeight="1" x14ac:dyDescent="0.25">
      <c r="B11" s="2"/>
      <c r="C11" s="5"/>
      <c r="D11" s="15"/>
      <c r="E11" s="15" t="s">
        <v>19</v>
      </c>
      <c r="F11" s="15"/>
    </row>
    <row r="12" spans="2:6" x14ac:dyDescent="0.25">
      <c r="B12" s="26" t="s">
        <v>0</v>
      </c>
      <c r="C12" s="26" t="s">
        <v>1</v>
      </c>
      <c r="D12" s="24" t="s">
        <v>27</v>
      </c>
      <c r="E12" s="24" t="s">
        <v>28</v>
      </c>
      <c r="F12" s="24" t="s">
        <v>33</v>
      </c>
    </row>
    <row r="13" spans="2:6" x14ac:dyDescent="0.25">
      <c r="B13" s="26"/>
      <c r="C13" s="26"/>
      <c r="D13" s="24"/>
      <c r="E13" s="24"/>
      <c r="F13" s="24"/>
    </row>
    <row r="14" spans="2:6" x14ac:dyDescent="0.25">
      <c r="B14" s="7"/>
      <c r="C14" s="8" t="s">
        <v>2</v>
      </c>
      <c r="D14" s="22">
        <f>D16+D17+D21+D22+D23</f>
        <v>22024.9</v>
      </c>
      <c r="E14" s="22">
        <f>E16+E17+E21+E22+E23</f>
        <v>-184</v>
      </c>
      <c r="F14" s="22">
        <f>F16+F17+F21+F22+F23</f>
        <v>21840.9</v>
      </c>
    </row>
    <row r="15" spans="2:6" x14ac:dyDescent="0.25">
      <c r="B15" s="7"/>
      <c r="C15" s="9" t="s">
        <v>3</v>
      </c>
      <c r="D15" s="22"/>
      <c r="E15" s="22"/>
      <c r="F15" s="22"/>
    </row>
    <row r="16" spans="2:6" ht="20.25" customHeight="1" x14ac:dyDescent="0.25">
      <c r="B16" s="7" t="s">
        <v>4</v>
      </c>
      <c r="C16" s="12" t="s">
        <v>5</v>
      </c>
      <c r="D16" s="22">
        <v>4724</v>
      </c>
      <c r="E16" s="22"/>
      <c r="F16" s="22">
        <f>D16+E16</f>
        <v>4724</v>
      </c>
    </row>
    <row r="17" spans="2:6" ht="31.5" x14ac:dyDescent="0.25">
      <c r="B17" s="7" t="s">
        <v>6</v>
      </c>
      <c r="C17" s="9" t="s">
        <v>16</v>
      </c>
      <c r="D17" s="22">
        <f>SUM(D18:D20)</f>
        <v>13095</v>
      </c>
      <c r="E17" s="22">
        <f>SUM(E18:E20)</f>
        <v>825</v>
      </c>
      <c r="F17" s="22">
        <f>SUM(F18:F20)</f>
        <v>13920</v>
      </c>
    </row>
    <row r="18" spans="2:6" ht="68.25" customHeight="1" x14ac:dyDescent="0.25">
      <c r="B18" s="7"/>
      <c r="C18" s="12" t="s">
        <v>14</v>
      </c>
      <c r="D18" s="22">
        <v>12770</v>
      </c>
      <c r="E18" s="22">
        <v>850</v>
      </c>
      <c r="F18" s="22">
        <f t="shared" ref="F18:F19" si="0">D18+E18</f>
        <v>13620</v>
      </c>
    </row>
    <row r="19" spans="2:6" ht="21.75" customHeight="1" x14ac:dyDescent="0.25">
      <c r="B19" s="17"/>
      <c r="C19" s="18" t="s">
        <v>26</v>
      </c>
      <c r="D19" s="22">
        <v>325</v>
      </c>
      <c r="E19" s="22">
        <v>-25</v>
      </c>
      <c r="F19" s="22">
        <f t="shared" si="0"/>
        <v>300</v>
      </c>
    </row>
    <row r="20" spans="2:6" ht="101.25" customHeight="1" x14ac:dyDescent="0.25">
      <c r="B20" s="7"/>
      <c r="C20" s="9" t="s">
        <v>7</v>
      </c>
      <c r="D20" s="22"/>
      <c r="E20" s="22"/>
      <c r="F20" s="22"/>
    </row>
    <row r="21" spans="2:6" ht="33" customHeight="1" x14ac:dyDescent="0.25">
      <c r="B21" s="7" t="s">
        <v>8</v>
      </c>
      <c r="C21" s="9" t="s">
        <v>15</v>
      </c>
      <c r="D21" s="22">
        <v>2012.5</v>
      </c>
      <c r="E21" s="22"/>
      <c r="F21" s="22">
        <f>D21+E21</f>
        <v>2012.5</v>
      </c>
    </row>
    <row r="22" spans="2:6" ht="66.75" customHeight="1" x14ac:dyDescent="0.25">
      <c r="B22" s="7" t="s">
        <v>9</v>
      </c>
      <c r="C22" s="9" t="s">
        <v>10</v>
      </c>
      <c r="D22" s="22"/>
      <c r="E22" s="22"/>
      <c r="F22" s="22"/>
    </row>
    <row r="23" spans="2:6" ht="33" customHeight="1" x14ac:dyDescent="0.25">
      <c r="B23" s="7" t="s">
        <v>9</v>
      </c>
      <c r="C23" s="10" t="s">
        <v>24</v>
      </c>
      <c r="D23" s="22">
        <v>2193.4</v>
      </c>
      <c r="E23" s="22">
        <v>-1009</v>
      </c>
      <c r="F23" s="22">
        <f>D23+E23</f>
        <v>1184.4000000000001</v>
      </c>
    </row>
    <row r="24" spans="2:6" x14ac:dyDescent="0.25">
      <c r="B24" s="7"/>
      <c r="C24" s="8" t="s">
        <v>11</v>
      </c>
      <c r="D24" s="22">
        <f>SUM(D26:D31)</f>
        <v>22024.9</v>
      </c>
      <c r="E24" s="22">
        <f>SUM(E26:E31)</f>
        <v>-184</v>
      </c>
      <c r="F24" s="22">
        <f>SUM(F26:F31)</f>
        <v>21840.9</v>
      </c>
    </row>
    <row r="25" spans="2:6" x14ac:dyDescent="0.25">
      <c r="B25" s="7"/>
      <c r="C25" s="9" t="s">
        <v>3</v>
      </c>
      <c r="D25" s="22"/>
      <c r="E25" s="22"/>
      <c r="F25" s="22"/>
    </row>
    <row r="26" spans="2:6" x14ac:dyDescent="0.25">
      <c r="B26" s="7" t="s">
        <v>4</v>
      </c>
      <c r="C26" s="13" t="s">
        <v>23</v>
      </c>
      <c r="D26" s="22"/>
      <c r="E26" s="22"/>
      <c r="F26" s="22"/>
    </row>
    <row r="27" spans="2:6" ht="74.25" customHeight="1" x14ac:dyDescent="0.25">
      <c r="B27" s="7" t="s">
        <v>6</v>
      </c>
      <c r="C27" s="13" t="s">
        <v>22</v>
      </c>
      <c r="D27" s="22">
        <v>2995</v>
      </c>
      <c r="E27" s="22"/>
      <c r="F27" s="22">
        <f>D27+E27</f>
        <v>2995</v>
      </c>
    </row>
    <row r="28" spans="2:6" ht="74.25" customHeight="1" x14ac:dyDescent="0.25">
      <c r="B28" s="7" t="s">
        <v>8</v>
      </c>
      <c r="C28" s="13" t="s">
        <v>21</v>
      </c>
      <c r="D28" s="22">
        <f>3133.4+1171.5</f>
        <v>4304.8999999999996</v>
      </c>
      <c r="E28" s="22"/>
      <c r="F28" s="22">
        <f>D28+E28</f>
        <v>4304.8999999999996</v>
      </c>
    </row>
    <row r="29" spans="2:6" ht="78.75" x14ac:dyDescent="0.25">
      <c r="B29" s="7" t="s">
        <v>9</v>
      </c>
      <c r="C29" s="13" t="s">
        <v>20</v>
      </c>
      <c r="D29" s="22"/>
      <c r="E29" s="22"/>
      <c r="F29" s="22"/>
    </row>
    <row r="30" spans="2:6" ht="31.5" x14ac:dyDescent="0.25">
      <c r="B30" s="7" t="s">
        <v>12</v>
      </c>
      <c r="C30" s="19" t="s">
        <v>29</v>
      </c>
      <c r="D30" s="22">
        <v>14725</v>
      </c>
      <c r="E30" s="22">
        <f>-1009+825</f>
        <v>-184</v>
      </c>
      <c r="F30" s="22">
        <f>D30+E30</f>
        <v>14541</v>
      </c>
    </row>
    <row r="31" spans="2:6" ht="31.5" hidden="1" x14ac:dyDescent="0.25">
      <c r="B31" s="16"/>
      <c r="C31" s="13" t="s">
        <v>25</v>
      </c>
      <c r="D31" s="22"/>
      <c r="E31" s="22"/>
      <c r="F31" s="22"/>
    </row>
    <row r="32" spans="2:6" x14ac:dyDescent="0.25">
      <c r="B32" s="7"/>
      <c r="C32" s="11" t="s">
        <v>13</v>
      </c>
      <c r="D32" s="23">
        <f>D14-D24</f>
        <v>0</v>
      </c>
      <c r="E32" s="23">
        <f>E14-E24</f>
        <v>0</v>
      </c>
      <c r="F32" s="23">
        <f>F14-F24</f>
        <v>0</v>
      </c>
    </row>
    <row r="34" spans="4:4" x14ac:dyDescent="0.25">
      <c r="D34" s="6">
        <v>22024.9</v>
      </c>
    </row>
  </sheetData>
  <mergeCells count="6">
    <mergeCell ref="F12:F13"/>
    <mergeCell ref="C10:E10"/>
    <mergeCell ref="D12:D13"/>
    <mergeCell ref="C12:C13"/>
    <mergeCell ref="B12:B13"/>
    <mergeCell ref="E12:E13"/>
  </mergeCells>
  <pageMargins left="0.25" right="0.25" top="0.75" bottom="0.75" header="0.3" footer="0.3"/>
  <pageSetup paperSize="9" scale="77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2023-12-22T04:35:47Z</cp:lastPrinted>
  <dcterms:created xsi:type="dcterms:W3CDTF">2015-12-15T10:20:59Z</dcterms:created>
  <dcterms:modified xsi:type="dcterms:W3CDTF">2023-12-22T04:55:43Z</dcterms:modified>
</cp:coreProperties>
</file>