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46385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2024'!$B$13:$I$48</definedName>
    <definedName name="_xlnm.Print_Area" localSheetId="0">'прил 7 Р и ПР 2024'!$A$1:$I$48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5" l="1"/>
  <c r="H46" i="5" l="1"/>
  <c r="I47" i="5"/>
  <c r="I46" i="5" s="1"/>
  <c r="G46" i="5"/>
  <c r="G27" i="5" l="1"/>
  <c r="G33" i="5"/>
  <c r="H33" i="5" l="1"/>
  <c r="G21" i="5" l="1"/>
  <c r="I37" i="5" l="1"/>
  <c r="G14" i="5"/>
  <c r="I18" i="5"/>
  <c r="I32" i="5" l="1"/>
  <c r="G44" i="5" l="1"/>
  <c r="G42" i="5"/>
  <c r="G40" i="5"/>
  <c r="G38" i="5"/>
  <c r="G23" i="5" l="1"/>
  <c r="G48" i="5" s="1"/>
  <c r="H44" i="5" l="1"/>
  <c r="H42" i="5"/>
  <c r="H40" i="5"/>
  <c r="H38" i="5"/>
  <c r="H27" i="5"/>
  <c r="H23" i="5"/>
  <c r="H21" i="5"/>
  <c r="H14" i="5"/>
  <c r="H48" i="5" s="1"/>
  <c r="I45" i="5" l="1"/>
  <c r="I44" i="5"/>
  <c r="I43" i="5"/>
  <c r="I42" i="5"/>
  <c r="I41" i="5"/>
  <c r="I40" i="5"/>
  <c r="I39" i="5"/>
  <c r="I38" i="5"/>
  <c r="I36" i="5"/>
  <c r="I35" i="5"/>
  <c r="I34" i="5"/>
  <c r="I33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7" i="5"/>
  <c r="I15" i="5"/>
  <c r="I14" i="5"/>
  <c r="I16" i="5"/>
  <c r="I48" i="5" l="1"/>
</calcChain>
</file>

<file path=xl/sharedStrings.xml><?xml version="1.0" encoding="utf-8"?>
<sst xmlns="http://schemas.openxmlformats.org/spreadsheetml/2006/main" count="116" uniqueCount="66">
  <si>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</si>
  <si>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</si>
  <si>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</si>
  <si>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</si>
  <si>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</si>
  <si>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</si>
  <si>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</si>
  <si>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</si>
  <si>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</si>
  <si>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</si>
  <si>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</si>
  <si>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</si>
  <si>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</si>
  <si>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</si>
  <si>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</si>
  <si>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</si>
  <si>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</si>
  <si>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</si>
  <si>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</si>
  <si>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</si>
  <si>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</si>
  <si>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</si>
  <si>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</si>
  <si>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</si>
  <si>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</si>
  <si>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</si>
  <si>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</si>
  <si>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</si>
  <si>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</si>
  <si>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</si>
  <si>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</si>
  <si>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</si>
  <si>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</si>
  <si>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</si>
  <si>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</si>
  <si>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</si>
  <si>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</si>
  <si>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</si>
  <si>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</si>
  <si>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</si>
  <si>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</si>
  <si>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</si>
  <si>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</si>
  <si>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</si>
  <si>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</si>
  <si>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</si>
  <si>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</si>
  <si>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</si>
  <si>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</si>
  <si>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</si>
  <si>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</si>
  <si>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</si>
  <si>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</si>
  <si>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</si>
  <si>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</si>
  <si>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</si>
  <si>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</si>
  <si>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</si>
  <si>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Распределение бюджетных ассигнований по разделам и подразделам классификации расходов бюджета городского поселения Игрим на 2024 год</t>
  </si>
  <si>
    <t>от 26.12.2023 г.  № 36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</si>
  <si>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</si>
  <si>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</si>
  <si>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</si>
  <si>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</si>
  <si>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Приложение № 6</t>
  </si>
  <si>
    <t xml:space="preserve">от 23.05.2024 г. № 79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</si>
</sst>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0"/>
  <sheetViews>
    <sheetView tabSelected="1" zoomScaleNormal="100" workbookViewId="0">
      <selection activeCell="I5" sqref="I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0" width="8.28515625" style="2" customWidth="1"/>
    <col min="11" max="16384" width="11.140625" style="2"/>
  </cols>
  <sheetData>
    <row r="1" spans="1:10" x14ac:dyDescent="0.2">
      <c r="A1" s="3"/>
      <c r="B1" s="3"/>
      <c r="C1" s="4"/>
      <c r="D1" s="4"/>
      <c r="E1" s="11"/>
      <c r="F1" s="5"/>
      <c r="I1" s="6" t="s">
        <v>64</v>
      </c>
    </row>
    <row r="2" spans="1:10" x14ac:dyDescent="0.2">
      <c r="A2" s="7"/>
      <c r="B2" s="7"/>
      <c r="C2" s="8"/>
      <c r="D2" s="8"/>
      <c r="E2" s="11"/>
      <c r="F2" s="1"/>
      <c r="I2" s="6" t="s">
        <v>0</v>
      </c>
    </row>
    <row r="3" spans="1:10" x14ac:dyDescent="0.2">
      <c r="A3" s="1"/>
      <c r="B3" s="1"/>
      <c r="C3" s="8"/>
      <c r="D3" s="8"/>
      <c r="E3" s="11"/>
      <c r="F3" s="1"/>
      <c r="I3" s="6" t="s">
        <v>1</v>
      </c>
    </row>
    <row r="4" spans="1:10" x14ac:dyDescent="0.2">
      <c r="A4" s="28"/>
      <c r="B4" s="28"/>
      <c r="C4" s="29"/>
      <c r="D4" s="29"/>
      <c r="E4" s="30"/>
      <c r="F4" s="28"/>
      <c r="G4" s="31"/>
      <c r="H4" s="31"/>
      <c r="I4" s="32" t="s">
        <v>65</v>
      </c>
    </row>
    <row r="5" spans="1:10" x14ac:dyDescent="0.2">
      <c r="A5" s="31"/>
      <c r="B5" s="31"/>
      <c r="C5" s="33"/>
      <c r="D5" s="33"/>
      <c r="E5" s="34"/>
      <c r="F5" s="31"/>
      <c r="G5" s="31"/>
      <c r="H5" s="31"/>
      <c r="I5" s="31"/>
    </row>
    <row r="6" spans="1:10" x14ac:dyDescent="0.2">
      <c r="A6" s="3"/>
      <c r="B6" s="3"/>
      <c r="C6" s="4"/>
      <c r="D6" s="4"/>
      <c r="E6" s="11"/>
      <c r="F6" s="5"/>
      <c r="I6" s="6" t="s">
        <v>52</v>
      </c>
    </row>
    <row r="7" spans="1:10" x14ac:dyDescent="0.2">
      <c r="A7" s="7"/>
      <c r="B7" s="7"/>
      <c r="C7" s="8"/>
      <c r="D7" s="8"/>
      <c r="E7" s="11"/>
      <c r="F7" s="1"/>
      <c r="I7" s="6" t="s">
        <v>0</v>
      </c>
    </row>
    <row r="8" spans="1:10" x14ac:dyDescent="0.2">
      <c r="A8" s="1"/>
      <c r="B8" s="1"/>
      <c r="C8" s="8"/>
      <c r="D8" s="8"/>
      <c r="E8" s="11"/>
      <c r="F8" s="1"/>
      <c r="I8" s="6" t="s">
        <v>1</v>
      </c>
    </row>
    <row r="9" spans="1:10" x14ac:dyDescent="0.2">
      <c r="A9" s="1"/>
      <c r="B9" s="1"/>
      <c r="C9" s="8"/>
      <c r="D9" s="8"/>
      <c r="E9" s="11"/>
      <c r="F9" s="1"/>
      <c r="I9" s="6" t="s">
        <v>59</v>
      </c>
    </row>
    <row r="10" spans="1:10" ht="47.25" customHeight="1" x14ac:dyDescent="0.2">
      <c r="B10" s="35" t="s">
        <v>58</v>
      </c>
      <c r="C10" s="35"/>
      <c r="D10" s="35"/>
      <c r="E10" s="35"/>
      <c r="F10" s="35"/>
      <c r="G10" s="35"/>
      <c r="H10" s="35"/>
      <c r="I10" s="35"/>
    </row>
    <row r="11" spans="1:10" x14ac:dyDescent="0.2">
      <c r="H11" s="2" t="s">
        <v>43</v>
      </c>
    </row>
    <row r="12" spans="1:10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15" t="s">
        <v>49</v>
      </c>
      <c r="H12" s="15" t="s">
        <v>50</v>
      </c>
      <c r="I12" s="15" t="s">
        <v>60</v>
      </c>
    </row>
    <row r="13" spans="1:10" x14ac:dyDescent="0.2">
      <c r="B13" s="12"/>
      <c r="C13" s="13"/>
      <c r="D13" s="13"/>
      <c r="E13" s="14"/>
      <c r="F13" s="12"/>
      <c r="G13" s="15" t="s">
        <v>57</v>
      </c>
      <c r="H13" s="15" t="s">
        <v>57</v>
      </c>
      <c r="I13" s="15" t="s">
        <v>57</v>
      </c>
    </row>
    <row r="14" spans="1:10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66530.3</v>
      </c>
      <c r="H14" s="19">
        <f>H15+H16+H17+H19+H20</f>
        <v>6317</v>
      </c>
      <c r="I14" s="19">
        <f t="shared" ref="I14:I15" si="0">G14+H14</f>
        <v>72847.3</v>
      </c>
    </row>
    <row r="15" spans="1:10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3324.4</v>
      </c>
      <c r="H15" s="19"/>
      <c r="I15" s="19">
        <f t="shared" si="0"/>
        <v>3324.4</v>
      </c>
    </row>
    <row r="16" spans="1:10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28900.6</v>
      </c>
      <c r="H16" s="19">
        <v>2281.5</v>
      </c>
      <c r="I16" s="19">
        <f>G16+H16</f>
        <v>31182.1</v>
      </c>
      <c r="J16" s="27">
        <v>29656.95</v>
      </c>
    </row>
    <row r="17" spans="2:9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</row>
    <row r="18" spans="2:9" hidden="1" x14ac:dyDescent="0.2">
      <c r="B18" s="20" t="s">
        <v>55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</row>
    <row r="19" spans="2:9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50</v>
      </c>
      <c r="H19" s="19"/>
      <c r="I19" s="19">
        <f>G19+H19</f>
        <v>50</v>
      </c>
    </row>
    <row r="20" spans="2:9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34157.800000000003</v>
      </c>
      <c r="H20" s="19">
        <f>3905.3+130.2</f>
        <v>4035.5</v>
      </c>
      <c r="I20" s="19">
        <f>G20+H20</f>
        <v>38193.300000000003</v>
      </c>
    </row>
    <row r="21" spans="2:9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1591.9</v>
      </c>
      <c r="H21" s="19">
        <f>H22</f>
        <v>0</v>
      </c>
      <c r="I21" s="19">
        <f t="shared" ref="I21:I22" si="1">G21+H21</f>
        <v>1591.9</v>
      </c>
    </row>
    <row r="22" spans="2:9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1591.9</v>
      </c>
      <c r="H22" s="19"/>
      <c r="I22" s="19">
        <f t="shared" si="1"/>
        <v>1591.9</v>
      </c>
    </row>
    <row r="23" spans="2:9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253</v>
      </c>
      <c r="H23" s="19">
        <f>H24+H25+H26</f>
        <v>0</v>
      </c>
      <c r="I23" s="19">
        <f t="shared" ref="I23:I24" si="2">G23+H23</f>
        <v>253</v>
      </c>
    </row>
    <row r="24" spans="2:9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2"/>
        <v>158</v>
      </c>
    </row>
    <row r="25" spans="2:9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70</v>
      </c>
      <c r="H25" s="19"/>
      <c r="I25" s="19">
        <f>G25+H25</f>
        <v>70</v>
      </c>
    </row>
    <row r="26" spans="2:9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</row>
    <row r="27" spans="2:9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40100.6</v>
      </c>
      <c r="H27" s="19">
        <f>H28+H29+H30+H31</f>
        <v>0</v>
      </c>
      <c r="I27" s="19">
        <f t="shared" ref="I27:I28" si="3">G27+H27</f>
        <v>40100.6</v>
      </c>
    </row>
    <row r="28" spans="2:9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2035.5</v>
      </c>
      <c r="H28" s="19"/>
      <c r="I28" s="19">
        <f t="shared" si="3"/>
        <v>2035.5</v>
      </c>
    </row>
    <row r="29" spans="2:9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2056.3000000000002</v>
      </c>
      <c r="H29" s="19"/>
      <c r="I29" s="19">
        <f>G29+H29</f>
        <v>2056.3000000000002</v>
      </c>
    </row>
    <row r="30" spans="2:9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35279.599999999999</v>
      </c>
      <c r="H30" s="19"/>
      <c r="I30" s="19">
        <f>G30+H30</f>
        <v>35279.599999999999</v>
      </c>
    </row>
    <row r="31" spans="2:9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729.2</v>
      </c>
      <c r="H31" s="19"/>
      <c r="I31" s="19">
        <f>G31+H31</f>
        <v>729.2</v>
      </c>
    </row>
    <row r="32" spans="2:9" hidden="1" x14ac:dyDescent="0.2">
      <c r="B32" s="22" t="s">
        <v>54</v>
      </c>
      <c r="C32" s="14" t="s">
        <v>19</v>
      </c>
      <c r="D32" s="14" t="s">
        <v>53</v>
      </c>
      <c r="E32" s="14"/>
      <c r="F32" s="18" t="s">
        <v>8</v>
      </c>
      <c r="G32" s="19">
        <v>0</v>
      </c>
      <c r="H32" s="19"/>
      <c r="I32" s="19">
        <f>G32+H32</f>
        <v>0</v>
      </c>
    </row>
    <row r="33" spans="2:10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86728.6</v>
      </c>
      <c r="H33" s="19">
        <f>H34+H35+H36+H37</f>
        <v>30024.400000000001</v>
      </c>
      <c r="I33" s="19">
        <f t="shared" ref="I33:I34" si="4">G33+H33</f>
        <v>116753</v>
      </c>
    </row>
    <row r="34" spans="2:10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1511.6</v>
      </c>
      <c r="H34" s="19">
        <v>29474.400000000001</v>
      </c>
      <c r="I34" s="19">
        <f t="shared" si="4"/>
        <v>30986</v>
      </c>
    </row>
    <row r="35" spans="2:10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50354.6</v>
      </c>
      <c r="H35" s="19"/>
      <c r="I35" s="19">
        <f>G35+H35</f>
        <v>50354.6</v>
      </c>
    </row>
    <row r="36" spans="2:10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6105</v>
      </c>
      <c r="H36" s="19">
        <v>550</v>
      </c>
      <c r="I36" s="19">
        <f>G36+H36</f>
        <v>6655</v>
      </c>
      <c r="J36" s="27">
        <v>6969.55</v>
      </c>
    </row>
    <row r="37" spans="2:10" x14ac:dyDescent="0.2">
      <c r="B37" s="22" t="s">
        <v>56</v>
      </c>
      <c r="C37" s="14" t="s">
        <v>29</v>
      </c>
      <c r="D37" s="14" t="s">
        <v>29</v>
      </c>
      <c r="E37" s="23"/>
      <c r="F37" s="18"/>
      <c r="G37" s="19">
        <v>28757.4</v>
      </c>
      <c r="H37" s="19"/>
      <c r="I37" s="19">
        <f>G37+H37</f>
        <v>28757.4</v>
      </c>
      <c r="J37" s="27">
        <v>6969.55</v>
      </c>
    </row>
    <row r="38" spans="2:10" hidden="1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 t="shared" ref="I38:I39" si="5">G38+H38</f>
        <v>0</v>
      </c>
    </row>
    <row r="39" spans="2:10" hidden="1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f t="shared" si="5"/>
        <v>0</v>
      </c>
    </row>
    <row r="40" spans="2:10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22716.9</v>
      </c>
      <c r="H40" s="19">
        <f>H41</f>
        <v>4806.5</v>
      </c>
      <c r="I40" s="19">
        <f t="shared" ref="I40:I41" si="6">G40+H40</f>
        <v>27523.4</v>
      </c>
    </row>
    <row r="41" spans="2:10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22716.9</v>
      </c>
      <c r="H41" s="19">
        <v>4806.5</v>
      </c>
      <c r="I41" s="19">
        <f t="shared" si="6"/>
        <v>27523.4</v>
      </c>
    </row>
    <row r="42" spans="2:10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7">G42+H42</f>
        <v>504</v>
      </c>
    </row>
    <row r="43" spans="2:10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7"/>
        <v>504</v>
      </c>
    </row>
    <row r="44" spans="2:10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50</v>
      </c>
      <c r="H44" s="19">
        <f>H45</f>
        <v>0</v>
      </c>
      <c r="I44" s="19">
        <f t="shared" ref="I44:I47" si="8">G44+H44</f>
        <v>50</v>
      </c>
    </row>
    <row r="45" spans="2:10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50</v>
      </c>
      <c r="H45" s="19"/>
      <c r="I45" s="19">
        <f t="shared" si="8"/>
        <v>50</v>
      </c>
    </row>
    <row r="46" spans="2:10" ht="24" x14ac:dyDescent="0.2">
      <c r="B46" s="21" t="s">
        <v>61</v>
      </c>
      <c r="C46" s="14" t="s">
        <v>62</v>
      </c>
      <c r="D46" s="14" t="s">
        <v>14</v>
      </c>
      <c r="E46" s="14"/>
      <c r="F46" s="18"/>
      <c r="G46" s="19">
        <f t="shared" ref="G46:I46" si="9">G47</f>
        <v>0</v>
      </c>
      <c r="H46" s="19">
        <f t="shared" si="9"/>
        <v>6.7</v>
      </c>
      <c r="I46" s="19">
        <f t="shared" si="9"/>
        <v>6.7</v>
      </c>
    </row>
    <row r="47" spans="2:10" x14ac:dyDescent="0.2">
      <c r="B47" s="21" t="s">
        <v>63</v>
      </c>
      <c r="C47" s="14" t="s">
        <v>62</v>
      </c>
      <c r="D47" s="14" t="s">
        <v>21</v>
      </c>
      <c r="E47" s="14"/>
      <c r="F47" s="18"/>
      <c r="G47" s="19">
        <v>0</v>
      </c>
      <c r="H47" s="19">
        <v>6.7</v>
      </c>
      <c r="I47" s="19">
        <f t="shared" si="8"/>
        <v>6.7</v>
      </c>
    </row>
    <row r="48" spans="2:10" x14ac:dyDescent="0.2">
      <c r="B48" s="25" t="s">
        <v>40</v>
      </c>
      <c r="C48" s="13"/>
      <c r="D48" s="13"/>
      <c r="E48" s="14"/>
      <c r="F48" s="25"/>
      <c r="G48" s="26">
        <f>G14+G21+G23+G27+G33+G38+G40+G42+G44+G46</f>
        <v>218475.3</v>
      </c>
      <c r="H48" s="26">
        <f t="shared" ref="H48:I48" si="10">H14+H21+H23+H27+H33+H38+H40+H42+H44+H46</f>
        <v>41154.6</v>
      </c>
      <c r="I48" s="26">
        <f t="shared" si="10"/>
        <v>259629.9</v>
      </c>
    </row>
    <row r="50" spans="7:7" x14ac:dyDescent="0.2">
      <c r="G50" s="27">
        <v>218475.3</v>
      </c>
    </row>
  </sheetData>
  <autoFilter ref="B13:I48">
    <filterColumn colId="7">
      <filters>
        <filter val="1 511,6"/>
        <filter val="1 591,9"/>
        <filter val="158,0"/>
        <filter val="2 035,5"/>
        <filter val="2 056,3"/>
        <filter val="229 475,3"/>
        <filter val="25,0"/>
        <filter val="253,0"/>
        <filter val="27 523,4"/>
        <filter val="28 757,4"/>
        <filter val="3 324,4"/>
        <filter val="31 182,1"/>
        <filter val="35 279,6"/>
        <filter val="38 063,1"/>
        <filter val="40 100,6"/>
        <filter val="50 354,6"/>
        <filter val="50,0"/>
        <filter val="504,0"/>
        <filter val="6 105,0"/>
        <filter val="6,7"/>
        <filter val="70,0"/>
        <filter val="72 717,1"/>
        <filter val="729,2"/>
        <filter val="86 728,6"/>
        <filter val="97,5"/>
      </filters>
    </filterColumn>
  </autoFilter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2024-05-23T06:36:08Z</cp:lastPrinted>
  <dcterms:created xsi:type="dcterms:W3CDTF">2013-11-14T08:43:48Z</dcterms:created>
  <dcterms:modified xsi:type="dcterms:W3CDTF">2024-05-23T06:36:10Z</dcterms:modified>
</cp:coreProperties>
</file>