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8975" windowHeight="10605"/>
  </bookViews>
  <sheets>
    <sheet name="на совет" sheetId="1" r:id="rId1"/>
  </sheets>
  <calcPr calcId="124519"/>
</workbook>
</file>

<file path=xl/calcChain.xml><?xml version="1.0" encoding="utf-8"?>
<calcChain xmlns="http://schemas.openxmlformats.org/spreadsheetml/2006/main">
  <c r="H39" i="1"/>
  <c r="H37"/>
  <c r="H38"/>
  <c r="B10"/>
  <c r="D6"/>
  <c r="E6"/>
  <c r="F6"/>
  <c r="G6"/>
  <c r="H6"/>
  <c r="I6"/>
  <c r="J6"/>
  <c r="K6"/>
  <c r="L6"/>
  <c r="M6"/>
  <c r="N6"/>
  <c r="O6"/>
  <c r="P6"/>
  <c r="Q6"/>
  <c r="R6"/>
  <c r="H40"/>
</calcChain>
</file>

<file path=xl/sharedStrings.xml><?xml version="1.0" encoding="utf-8"?>
<sst xmlns="http://schemas.openxmlformats.org/spreadsheetml/2006/main" count="115" uniqueCount="68">
  <si>
    <t xml:space="preserve"> Ведомственный план муниципального заказа на 2011 год                </t>
  </si>
  <si>
    <t>Администрация городского поселения Игрим</t>
  </si>
  <si>
    <t>№ п/п</t>
  </si>
  <si>
    <t>Наименование заказчика, организатора закупки</t>
  </si>
  <si>
    <t>КЭСР</t>
  </si>
  <si>
    <t>ОКДП</t>
  </si>
  <si>
    <t>Наименование потребности</t>
  </si>
  <si>
    <t>Лимит финансирования 2011г.</t>
  </si>
  <si>
    <t>Лимит, установленный муниципальной целевой программой</t>
  </si>
  <si>
    <t>Период размещения закупки</t>
  </si>
  <si>
    <t>Способ размещения</t>
  </si>
  <si>
    <t>Организатор размещения заказа</t>
  </si>
  <si>
    <t>Закупки с переходящим финансированием</t>
  </si>
  <si>
    <t>снование заключения контракта</t>
  </si>
  <si>
    <t>Сумма заключенного контракта</t>
  </si>
  <si>
    <t>сроки: ИЗВЕЩЕНИЕ ПРОТОКОЛ  КОНТРАКТ</t>
  </si>
  <si>
    <t>СОСТОЯНИЕ ЗАКУПКИ</t>
  </si>
  <si>
    <t>исполнитель</t>
  </si>
  <si>
    <t>Администрация гп Игрим</t>
  </si>
  <si>
    <t>Оказание услуг по обязательному страхованию муниципальных служащих</t>
  </si>
  <si>
    <t>открытый конкурс</t>
  </si>
  <si>
    <t>ЕК</t>
  </si>
  <si>
    <t xml:space="preserve">ЛОТ 1. Обязательное страхование лица, замещающего муниципальную должность
</t>
  </si>
  <si>
    <t xml:space="preserve">ЛОТ 2. Обязательное страхование лиц, замещающих должности муниципальной службы
</t>
  </si>
  <si>
    <t>Оказание транспортных услуг для санитарной уборки в п.Игрим в 1 полугодие</t>
  </si>
  <si>
    <t>Запрос котировок для СМП</t>
  </si>
  <si>
    <t>Оказание услуг по ОСАГО</t>
  </si>
  <si>
    <t>МУ СК "Олимпиец"</t>
  </si>
  <si>
    <t xml:space="preserve"> ЛОТ 1 . Оказание услуг по ОСАГО МУ СК "Олимпиец"</t>
  </si>
  <si>
    <t>МУ КДЦ</t>
  </si>
  <si>
    <t>ЛОТ 2. Оказание услуг по ОСАГО МУ КДЦ</t>
  </si>
  <si>
    <t>Оказание услуг по обеспечению внутрипоселковых перевозок автомобильным транспортом с апрель-май 2011г..</t>
  </si>
  <si>
    <t>запрос котировок</t>
  </si>
  <si>
    <t>Содержание дорожной сети  4 квартале 2011г</t>
  </si>
  <si>
    <t xml:space="preserve">открытый аукцион </t>
  </si>
  <si>
    <t>Лот 1- в пгт.Игрим</t>
  </si>
  <si>
    <t>открытый аукцион для СМП</t>
  </si>
  <si>
    <t xml:space="preserve">Лот 2- в д.Анеева </t>
  </si>
  <si>
    <t xml:space="preserve">Лот 3- в п.Ванзетур </t>
  </si>
  <si>
    <t xml:space="preserve">Глава  поселения   </t>
  </si>
  <si>
    <t>Р.Р.Каримов</t>
  </si>
  <si>
    <t xml:space="preserve">Зам. главы поселения </t>
  </si>
  <si>
    <t>по финансово-экономическим вопросам</t>
  </si>
  <si>
    <t>С.А.Гладилина</t>
  </si>
  <si>
    <t xml:space="preserve">Главный  бухгалтер  </t>
  </si>
  <si>
    <t>Г.Д.Корикова</t>
  </si>
  <si>
    <t>Ремонт пожарных гидрантов</t>
  </si>
  <si>
    <t>Оказание услуг для санитарной уборки в п.Игрим во 2 полугодии</t>
  </si>
  <si>
    <t>запрос котировок для СМП</t>
  </si>
  <si>
    <t>Выполненние работ по обслуживанию уличного освещени2 полуг.</t>
  </si>
  <si>
    <t>Устройство тротуаров в п.Игрим</t>
  </si>
  <si>
    <t>Лот 1 ИПК-ул.Кооперативная, д.54 п.Игрим</t>
  </si>
  <si>
    <t>открытый аукцион в электронном виде</t>
  </si>
  <si>
    <t>Лот 2 п.Ванзетур</t>
  </si>
  <si>
    <t>Лот 3 ул.Королева п.Игрим</t>
  </si>
  <si>
    <t>Обустройство детских площадок</t>
  </si>
  <si>
    <t>Приобретение оргтехники</t>
  </si>
  <si>
    <t>ИТОГО:</t>
  </si>
  <si>
    <t>для субъектов малого предпринимательства</t>
  </si>
  <si>
    <t>размещено у субъектов малого предпринимательства</t>
  </si>
  <si>
    <t xml:space="preserve"> % для субъектов малого предпринимательства</t>
  </si>
  <si>
    <t>Подготовил:</t>
  </si>
  <si>
    <t xml:space="preserve">Начальник организационного отдела </t>
  </si>
  <si>
    <t>администрации г.п.Игрим</t>
  </si>
  <si>
    <t>В.А.Ляпустина</t>
  </si>
  <si>
    <t>Приложение</t>
  </si>
  <si>
    <t>к решению Совета поселения</t>
  </si>
  <si>
    <t>от 01.04.2011 № 157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</si>
</sst>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[$-F800]dddd\,\ mmmm\ dd\,\ yyyy"/>
    <numFmt numFmtId="165" formatCode="_(* #,##0.0_);_(* \(#,##0.0\);_(* &quot;-&quot;??_);_(@_)"/>
  </numFmts>
  <fonts count="15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 applyFill="1"/>
    <xf numFmtId="0" fontId="3" fillId="0" borderId="0" xfId="0" applyFont="1" applyFill="1"/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horizontal="right"/>
    </xf>
    <xf numFmtId="0" fontId="1" fillId="0" borderId="0" xfId="0" applyFont="1" applyFill="1"/>
    <xf numFmtId="0" fontId="6" fillId="0" borderId="1" xfId="1" applyFont="1" applyFill="1" applyBorder="1" applyAlignment="1">
      <alignment horizontal="center" vertical="center" textRotation="90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 vertical="center" textRotation="90" wrapText="1"/>
    </xf>
    <xf numFmtId="0" fontId="1" fillId="0" borderId="0" xfId="0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9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65" fontId="2" fillId="0" borderId="1" xfId="4" applyNumberFormat="1" applyFont="1" applyFill="1" applyBorder="1" applyAlignment="1">
      <alignment horizontal="right" vertical="center"/>
    </xf>
    <xf numFmtId="165" fontId="2" fillId="0" borderId="1" xfId="4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/>
    <xf numFmtId="9" fontId="3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0" fillId="0" borderId="1" xfId="1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14" fontId="6" fillId="0" borderId="0" xfId="1" applyNumberFormat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9" fontId="2" fillId="0" borderId="0" xfId="3" applyFont="1" applyFill="1" applyBorder="1" applyAlignment="1">
      <alignment horizontal="right" vertical="center"/>
    </xf>
    <xf numFmtId="0" fontId="12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4" fillId="0" borderId="0" xfId="1" applyFont="1" applyFill="1"/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2" fillId="0" borderId="0" xfId="1" applyFont="1" applyFill="1" applyAlignment="1">
      <alignment horizontal="center" wrapText="1"/>
    </xf>
    <xf numFmtId="164" fontId="2" fillId="0" borderId="0" xfId="1" applyNumberFormat="1" applyFont="1" applyFill="1" applyAlignment="1">
      <alignment horizontal="center" wrapText="1"/>
    </xf>
    <xf numFmtId="0" fontId="4" fillId="0" borderId="0" xfId="1" applyFont="1" applyFill="1" applyAlignment="1">
      <alignment horizontal="center"/>
    </xf>
  </cellXfs>
  <cellStyles count="5">
    <cellStyle name="Обычный" xfId="0" builtinId="0"/>
    <cellStyle name="Обычный_Копия план МЗ на 2009год Игрим" xfId="1"/>
    <cellStyle name="Обычный_План МЗ Игрим" xfId="2"/>
    <cellStyle name="Процентный" xfId="3" builtinId="5"/>
    <cellStyle name="Финансовый_План МЗ Игрим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47"/>
  <sheetViews>
    <sheetView tabSelected="1" zoomScale="106" zoomScaleNormal="106" workbookViewId="0">
      <selection activeCell="D5" sqref="D5"/>
    </sheetView>
  </sheetViews>
  <sheetFormatPr defaultRowHeight="12.75"/>
  <cols>
    <col min="1" max="1" width="3.5703125" style="8" customWidth="1"/>
    <col min="2" max="3" width="3.42578125" style="8" customWidth="1"/>
    <col min="4" max="4" width="15.42578125" style="8" customWidth="1"/>
    <col min="5" max="5" width="6.28515625" style="8" customWidth="1"/>
    <col min="6" max="6" width="9.140625" style="8"/>
    <col min="7" max="7" width="24.85546875" style="8" customWidth="1"/>
    <col min="8" max="8" width="12.42578125" style="66" customWidth="1"/>
    <col min="9" max="9" width="10.140625" style="8" customWidth="1"/>
    <col min="10" max="10" width="9" style="8" customWidth="1"/>
    <col min="11" max="11" width="10.85546875" style="62" customWidth="1"/>
    <col min="12" max="12" width="8.42578125" style="62" customWidth="1"/>
    <col min="13" max="13" width="9" style="8" customWidth="1"/>
    <col min="14" max="15" width="9.140625" style="8"/>
    <col min="16" max="16" width="9.5703125" style="8" hidden="1" customWidth="1"/>
    <col min="17" max="17" width="9" style="8" hidden="1" customWidth="1"/>
    <col min="18" max="18" width="11.5703125" style="63" hidden="1" customWidth="1"/>
    <col min="19" max="16384" width="9.140625" style="8"/>
  </cols>
  <sheetData>
    <row r="1" spans="2:18" s="2" customFormat="1" ht="10.5" customHeight="1">
      <c r="B1" s="1"/>
      <c r="C1" s="1"/>
      <c r="D1" s="1"/>
      <c r="E1" s="1"/>
      <c r="G1" s="71" t="s">
        <v>0</v>
      </c>
      <c r="H1" s="71"/>
      <c r="I1" s="71"/>
      <c r="J1" s="71"/>
      <c r="K1" s="3"/>
      <c r="L1" s="4"/>
      <c r="M1" s="1"/>
      <c r="N1" s="1"/>
      <c r="O1" s="1"/>
      <c r="P1" s="1"/>
      <c r="Q1" s="1"/>
      <c r="R1" s="3"/>
    </row>
    <row r="2" spans="2:18" s="2" customFormat="1" ht="18" customHeight="1">
      <c r="B2" s="1"/>
      <c r="C2" s="1"/>
      <c r="D2" s="1"/>
      <c r="E2" s="1"/>
      <c r="F2" s="5"/>
      <c r="G2" s="5"/>
      <c r="H2" s="72"/>
      <c r="I2" s="72"/>
      <c r="J2" s="5"/>
      <c r="K2" s="5"/>
      <c r="L2" s="4"/>
      <c r="M2" s="1"/>
      <c r="N2" s="67" t="s">
        <v>65</v>
      </c>
      <c r="O2" s="67"/>
      <c r="P2" s="1"/>
      <c r="Q2" s="1"/>
      <c r="R2" s="3"/>
    </row>
    <row r="3" spans="2:18" s="2" customFormat="1" ht="15" customHeight="1">
      <c r="B3" s="1"/>
      <c r="C3" s="1"/>
      <c r="D3" s="1"/>
      <c r="E3" s="1"/>
      <c r="F3" s="1"/>
      <c r="G3" s="73" t="s">
        <v>1</v>
      </c>
      <c r="H3" s="73"/>
      <c r="I3" s="73"/>
      <c r="J3" s="73"/>
      <c r="K3" s="6"/>
      <c r="L3" s="4"/>
      <c r="M3" s="1" t="s">
        <v>66</v>
      </c>
      <c r="N3" s="1"/>
      <c r="O3" s="1"/>
      <c r="P3" s="1"/>
      <c r="Q3" s="1"/>
      <c r="R3" s="3"/>
    </row>
    <row r="4" spans="2:18">
      <c r="B4" s="1"/>
      <c r="C4" s="1"/>
      <c r="D4" s="1"/>
      <c r="E4" s="1"/>
      <c r="F4" s="1"/>
      <c r="G4" s="1"/>
      <c r="H4" s="7"/>
      <c r="I4" s="1"/>
      <c r="J4" s="1"/>
      <c r="K4" s="4"/>
      <c r="L4" s="4"/>
      <c r="M4" s="1" t="s">
        <v>67</v>
      </c>
      <c r="N4" s="1"/>
      <c r="O4" s="1"/>
      <c r="P4" s="1"/>
      <c r="Q4" s="1"/>
      <c r="R4" s="3"/>
    </row>
    <row r="5" spans="2:18" s="14" customFormat="1" ht="80.25" customHeight="1">
      <c r="B5" s="9" t="s">
        <v>2</v>
      </c>
      <c r="C5" s="9"/>
      <c r="D5" s="10" t="s">
        <v>3</v>
      </c>
      <c r="E5" s="11" t="s">
        <v>4</v>
      </c>
      <c r="F5" s="11" t="s">
        <v>5</v>
      </c>
      <c r="G5" s="11" t="s">
        <v>6</v>
      </c>
      <c r="H5" s="12" t="s">
        <v>7</v>
      </c>
      <c r="I5" s="13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17</v>
      </c>
    </row>
    <row r="6" spans="2:18" s="14" customFormat="1" ht="10.5" customHeight="1">
      <c r="B6" s="15">
        <v>1</v>
      </c>
      <c r="C6" s="15"/>
      <c r="D6" s="16">
        <f>B6+1</f>
        <v>2</v>
      </c>
      <c r="E6" s="16">
        <f t="shared" ref="E6:R6" si="0">D6+1</f>
        <v>3</v>
      </c>
      <c r="F6" s="16">
        <f t="shared" si="0"/>
        <v>4</v>
      </c>
      <c r="G6" s="16">
        <f t="shared" si="0"/>
        <v>5</v>
      </c>
      <c r="H6" s="17">
        <f t="shared" si="0"/>
        <v>6</v>
      </c>
      <c r="I6" s="16">
        <f t="shared" si="0"/>
        <v>7</v>
      </c>
      <c r="J6" s="16">
        <f>I6+1</f>
        <v>8</v>
      </c>
      <c r="K6" s="16">
        <f>J6+1</f>
        <v>9</v>
      </c>
      <c r="L6" s="16">
        <f t="shared" si="0"/>
        <v>10</v>
      </c>
      <c r="M6" s="16">
        <f t="shared" si="0"/>
        <v>11</v>
      </c>
      <c r="N6" s="16">
        <f t="shared" si="0"/>
        <v>12</v>
      </c>
      <c r="O6" s="16">
        <f t="shared" si="0"/>
        <v>13</v>
      </c>
      <c r="P6" s="16">
        <f t="shared" si="0"/>
        <v>14</v>
      </c>
      <c r="Q6" s="16">
        <f t="shared" si="0"/>
        <v>15</v>
      </c>
      <c r="R6" s="16">
        <f t="shared" si="0"/>
        <v>16</v>
      </c>
    </row>
    <row r="7" spans="2:18" s="27" customFormat="1" ht="38.25">
      <c r="B7" s="18">
        <v>1</v>
      </c>
      <c r="C7" s="18"/>
      <c r="D7" s="19" t="s">
        <v>18</v>
      </c>
      <c r="E7" s="20">
        <v>226</v>
      </c>
      <c r="F7" s="20">
        <v>6611000</v>
      </c>
      <c r="G7" s="21" t="s">
        <v>19</v>
      </c>
      <c r="H7" s="22"/>
      <c r="I7" s="20"/>
      <c r="J7" s="23">
        <v>2</v>
      </c>
      <c r="K7" s="24" t="s">
        <v>20</v>
      </c>
      <c r="L7" s="25" t="s">
        <v>21</v>
      </c>
      <c r="M7" s="23"/>
      <c r="N7" s="26"/>
      <c r="O7" s="20"/>
      <c r="P7" s="26"/>
      <c r="Q7" s="20"/>
      <c r="R7" s="21"/>
    </row>
    <row r="8" spans="2:18" s="27" customFormat="1" ht="51" customHeight="1">
      <c r="B8" s="24"/>
      <c r="C8" s="24"/>
      <c r="D8" s="19"/>
      <c r="E8" s="20"/>
      <c r="F8" s="20">
        <v>6611000</v>
      </c>
      <c r="G8" s="21" t="s">
        <v>22</v>
      </c>
      <c r="H8" s="22">
        <v>3.1</v>
      </c>
      <c r="I8" s="20"/>
      <c r="J8" s="23">
        <v>2</v>
      </c>
      <c r="K8" s="24"/>
      <c r="L8" s="25"/>
      <c r="M8" s="23"/>
      <c r="N8" s="26"/>
      <c r="O8" s="20"/>
      <c r="P8" s="26"/>
      <c r="Q8" s="20"/>
      <c r="R8" s="21"/>
    </row>
    <row r="9" spans="2:18" s="27" customFormat="1" ht="52.5" customHeight="1">
      <c r="B9" s="24"/>
      <c r="C9" s="24"/>
      <c r="D9" s="19"/>
      <c r="E9" s="20"/>
      <c r="F9" s="20">
        <v>6611000</v>
      </c>
      <c r="G9" s="21" t="s">
        <v>23</v>
      </c>
      <c r="H9" s="22">
        <v>79.599999999999994</v>
      </c>
      <c r="I9" s="20"/>
      <c r="J9" s="23">
        <v>2</v>
      </c>
      <c r="K9" s="24"/>
      <c r="L9" s="25"/>
      <c r="M9" s="23"/>
      <c r="N9" s="26"/>
      <c r="O9" s="20"/>
      <c r="P9" s="26"/>
      <c r="Q9" s="20"/>
      <c r="R9" s="21"/>
    </row>
    <row r="10" spans="2:18" s="27" customFormat="1" ht="38.25">
      <c r="B10" s="23">
        <f>B7+1</f>
        <v>2</v>
      </c>
      <c r="C10" s="23"/>
      <c r="D10" s="19" t="s">
        <v>18</v>
      </c>
      <c r="E10" s="20">
        <v>225</v>
      </c>
      <c r="F10" s="28">
        <v>6023000</v>
      </c>
      <c r="G10" s="21" t="s">
        <v>24</v>
      </c>
      <c r="H10" s="29">
        <v>206.4</v>
      </c>
      <c r="I10" s="20"/>
      <c r="J10" s="23">
        <v>2</v>
      </c>
      <c r="K10" s="30" t="s">
        <v>25</v>
      </c>
      <c r="L10" s="25" t="s">
        <v>21</v>
      </c>
      <c r="M10" s="23"/>
      <c r="N10" s="26"/>
      <c r="O10" s="20"/>
      <c r="P10" s="26"/>
      <c r="Q10" s="20"/>
      <c r="R10" s="21"/>
    </row>
    <row r="11" spans="2:18" s="27" customFormat="1" ht="25.5">
      <c r="B11" s="23"/>
      <c r="C11" s="23"/>
      <c r="D11" s="19"/>
      <c r="E11" s="20">
        <v>226</v>
      </c>
      <c r="F11" s="28">
        <v>6613000</v>
      </c>
      <c r="G11" s="21" t="s">
        <v>26</v>
      </c>
      <c r="H11" s="29"/>
      <c r="I11" s="20"/>
      <c r="J11" s="23">
        <v>2</v>
      </c>
      <c r="K11" s="30" t="s">
        <v>20</v>
      </c>
      <c r="L11" s="25" t="s">
        <v>21</v>
      </c>
      <c r="M11" s="23"/>
      <c r="N11" s="26"/>
      <c r="O11" s="20"/>
      <c r="P11" s="26"/>
      <c r="Q11" s="20"/>
      <c r="R11" s="21"/>
    </row>
    <row r="12" spans="2:18" s="27" customFormat="1" ht="25.5">
      <c r="B12" s="23">
        <v>3</v>
      </c>
      <c r="C12" s="23"/>
      <c r="D12" s="19" t="s">
        <v>18</v>
      </c>
      <c r="E12" s="20"/>
      <c r="F12" s="20"/>
      <c r="G12" s="21" t="s">
        <v>26</v>
      </c>
      <c r="H12" s="22">
        <v>4</v>
      </c>
      <c r="I12" s="20"/>
      <c r="J12" s="23"/>
      <c r="K12" s="24"/>
      <c r="L12" s="25"/>
      <c r="M12" s="23"/>
      <c r="N12" s="26"/>
      <c r="O12" s="20"/>
      <c r="P12" s="26"/>
      <c r="Q12" s="20"/>
      <c r="R12" s="21"/>
    </row>
    <row r="13" spans="2:18" s="27" customFormat="1" ht="25.5">
      <c r="B13" s="23"/>
      <c r="C13" s="23"/>
      <c r="D13" s="19" t="s">
        <v>27</v>
      </c>
      <c r="E13" s="20">
        <v>226</v>
      </c>
      <c r="F13" s="20">
        <v>6613000</v>
      </c>
      <c r="G13" s="21" t="s">
        <v>28</v>
      </c>
      <c r="H13" s="22">
        <v>4</v>
      </c>
      <c r="I13" s="20"/>
      <c r="J13" s="23">
        <v>2</v>
      </c>
      <c r="K13" s="24" t="s">
        <v>20</v>
      </c>
      <c r="L13" s="25" t="s">
        <v>21</v>
      </c>
      <c r="M13" s="23"/>
      <c r="N13" s="26"/>
      <c r="O13" s="20"/>
      <c r="P13" s="26"/>
      <c r="Q13" s="20"/>
      <c r="R13" s="21"/>
    </row>
    <row r="14" spans="2:18" s="27" customFormat="1" ht="25.5">
      <c r="B14" s="23"/>
      <c r="C14" s="23"/>
      <c r="D14" s="19" t="s">
        <v>29</v>
      </c>
      <c r="E14" s="20">
        <v>226</v>
      </c>
      <c r="F14" s="20">
        <v>6613000</v>
      </c>
      <c r="G14" s="21" t="s">
        <v>30</v>
      </c>
      <c r="H14" s="22">
        <v>4</v>
      </c>
      <c r="I14" s="20"/>
      <c r="J14" s="23">
        <v>2</v>
      </c>
      <c r="K14" s="24" t="s">
        <v>20</v>
      </c>
      <c r="L14" s="25" t="s">
        <v>21</v>
      </c>
      <c r="M14" s="23"/>
      <c r="N14" s="26"/>
      <c r="O14" s="20"/>
      <c r="P14" s="26"/>
      <c r="Q14" s="20"/>
      <c r="R14" s="21"/>
    </row>
    <row r="15" spans="2:18" s="27" customFormat="1" ht="76.5">
      <c r="B15" s="23">
        <v>4</v>
      </c>
      <c r="C15" s="23"/>
      <c r="D15" s="19" t="s">
        <v>18</v>
      </c>
      <c r="E15" s="20">
        <v>242</v>
      </c>
      <c r="F15" s="28">
        <v>6021000</v>
      </c>
      <c r="G15" s="31" t="s">
        <v>31</v>
      </c>
      <c r="H15" s="32">
        <v>499.9</v>
      </c>
      <c r="I15" s="20"/>
      <c r="J15" s="23">
        <v>1</v>
      </c>
      <c r="K15" s="24" t="s">
        <v>32</v>
      </c>
      <c r="L15" s="25" t="s">
        <v>21</v>
      </c>
      <c r="M15" s="33"/>
      <c r="N15" s="26"/>
      <c r="O15" s="20"/>
      <c r="P15" s="26"/>
      <c r="Q15" s="20"/>
      <c r="R15" s="21"/>
    </row>
    <row r="16" spans="2:18" s="27" customFormat="1" ht="25.5">
      <c r="B16" s="23">
        <v>5</v>
      </c>
      <c r="C16" s="23"/>
      <c r="D16" s="19" t="s">
        <v>18</v>
      </c>
      <c r="E16" s="20">
        <v>225</v>
      </c>
      <c r="F16" s="28">
        <v>4540375</v>
      </c>
      <c r="G16" s="21" t="s">
        <v>33</v>
      </c>
      <c r="H16" s="22"/>
      <c r="I16" s="20"/>
      <c r="J16" s="23"/>
      <c r="K16" s="34" t="s">
        <v>34</v>
      </c>
      <c r="L16" s="25" t="s">
        <v>21</v>
      </c>
      <c r="M16" s="23"/>
      <c r="N16" s="26"/>
      <c r="O16" s="20"/>
      <c r="P16" s="26"/>
      <c r="Q16" s="20"/>
      <c r="R16" s="21"/>
    </row>
    <row r="17" spans="2:18" s="27" customFormat="1" ht="38.25">
      <c r="B17" s="23"/>
      <c r="C17" s="23"/>
      <c r="D17" s="19"/>
      <c r="E17" s="20"/>
      <c r="F17" s="28">
        <v>4540375</v>
      </c>
      <c r="G17" s="21" t="s">
        <v>35</v>
      </c>
      <c r="H17" s="22">
        <v>600.1</v>
      </c>
      <c r="I17" s="20"/>
      <c r="J17" s="23">
        <v>3</v>
      </c>
      <c r="K17" s="30" t="s">
        <v>36</v>
      </c>
      <c r="L17" s="25" t="s">
        <v>21</v>
      </c>
      <c r="M17" s="23"/>
      <c r="N17" s="26"/>
      <c r="O17" s="20"/>
      <c r="P17" s="26"/>
      <c r="Q17" s="20"/>
      <c r="R17" s="21"/>
    </row>
    <row r="18" spans="2:18" s="27" customFormat="1" ht="38.25">
      <c r="B18" s="23"/>
      <c r="C18" s="23"/>
      <c r="D18" s="19"/>
      <c r="E18" s="20"/>
      <c r="F18" s="28">
        <v>4540375</v>
      </c>
      <c r="G18" s="21" t="s">
        <v>37</v>
      </c>
      <c r="H18" s="22">
        <v>29.9</v>
      </c>
      <c r="I18" s="20"/>
      <c r="J18" s="23">
        <v>3</v>
      </c>
      <c r="K18" s="30" t="s">
        <v>36</v>
      </c>
      <c r="L18" s="25" t="s">
        <v>21</v>
      </c>
      <c r="M18" s="23"/>
      <c r="N18" s="26"/>
      <c r="O18" s="20"/>
      <c r="P18" s="26"/>
      <c r="Q18" s="20"/>
      <c r="R18" s="21"/>
    </row>
    <row r="19" spans="2:18" s="27" customFormat="1" ht="38.25">
      <c r="B19" s="23"/>
      <c r="C19" s="23"/>
      <c r="D19" s="19"/>
      <c r="E19" s="20"/>
      <c r="F19" s="28">
        <v>4540375</v>
      </c>
      <c r="G19" s="21" t="s">
        <v>38</v>
      </c>
      <c r="H19" s="22">
        <v>70</v>
      </c>
      <c r="I19" s="20"/>
      <c r="J19" s="23">
        <v>3</v>
      </c>
      <c r="K19" s="30" t="s">
        <v>36</v>
      </c>
      <c r="L19" s="25" t="s">
        <v>21</v>
      </c>
      <c r="M19" s="23"/>
      <c r="N19" s="26"/>
      <c r="O19" s="20"/>
      <c r="P19" s="26"/>
      <c r="Q19" s="20"/>
      <c r="R19" s="21"/>
    </row>
    <row r="20" spans="2:18" ht="12.75" hidden="1" customHeight="1">
      <c r="B20" s="35"/>
      <c r="C20" s="35"/>
      <c r="D20" s="35"/>
      <c r="E20" s="35"/>
      <c r="F20" s="35"/>
      <c r="G20" s="35"/>
      <c r="H20" s="36"/>
      <c r="I20" s="35"/>
      <c r="J20" s="35"/>
      <c r="K20" s="37"/>
      <c r="L20" s="25" t="s">
        <v>21</v>
      </c>
      <c r="M20" s="35"/>
      <c r="N20" s="35"/>
      <c r="O20" s="35"/>
      <c r="P20" s="35"/>
      <c r="Q20" s="35"/>
      <c r="R20" s="38"/>
    </row>
    <row r="21" spans="2:18" ht="12.75" hidden="1" customHeight="1">
      <c r="B21" s="68" t="s">
        <v>39</v>
      </c>
      <c r="C21" s="69"/>
      <c r="D21" s="69"/>
      <c r="E21" s="69"/>
      <c r="F21" s="70"/>
      <c r="G21" s="35"/>
      <c r="H21" s="39" t="s">
        <v>40</v>
      </c>
      <c r="I21" s="35"/>
      <c r="J21" s="35"/>
      <c r="K21" s="37"/>
      <c r="L21" s="25" t="s">
        <v>21</v>
      </c>
      <c r="M21" s="35"/>
      <c r="N21" s="35"/>
      <c r="O21" s="35"/>
      <c r="P21" s="35"/>
      <c r="Q21" s="35"/>
      <c r="R21" s="38"/>
    </row>
    <row r="22" spans="2:18" ht="12.75" hidden="1" customHeight="1">
      <c r="B22" s="68" t="s">
        <v>41</v>
      </c>
      <c r="C22" s="69"/>
      <c r="D22" s="69"/>
      <c r="E22" s="69"/>
      <c r="F22" s="70"/>
      <c r="G22" s="35"/>
      <c r="H22" s="39"/>
      <c r="I22" s="35"/>
      <c r="J22" s="35"/>
      <c r="K22" s="37"/>
      <c r="L22" s="25" t="s">
        <v>21</v>
      </c>
      <c r="M22" s="35"/>
      <c r="N22" s="35"/>
      <c r="O22" s="35"/>
      <c r="P22" s="35"/>
      <c r="Q22" s="35"/>
      <c r="R22" s="38"/>
    </row>
    <row r="23" spans="2:18" ht="12.75" hidden="1" customHeight="1">
      <c r="B23" s="68" t="s">
        <v>42</v>
      </c>
      <c r="C23" s="69"/>
      <c r="D23" s="69"/>
      <c r="E23" s="69"/>
      <c r="F23" s="70"/>
      <c r="G23" s="35"/>
      <c r="H23" s="39" t="s">
        <v>43</v>
      </c>
      <c r="I23" s="35"/>
      <c r="J23" s="35"/>
      <c r="K23" s="37"/>
      <c r="L23" s="25" t="s">
        <v>21</v>
      </c>
      <c r="M23" s="35"/>
      <c r="N23" s="35"/>
      <c r="O23" s="35"/>
      <c r="P23" s="35"/>
      <c r="Q23" s="35"/>
      <c r="R23" s="38"/>
    </row>
    <row r="24" spans="2:18" ht="12.75" hidden="1" customHeight="1">
      <c r="B24" s="35"/>
      <c r="C24" s="35"/>
      <c r="D24" s="35"/>
      <c r="E24" s="35"/>
      <c r="F24" s="35"/>
      <c r="G24" s="35"/>
      <c r="H24" s="39"/>
      <c r="I24" s="35"/>
      <c r="J24" s="35"/>
      <c r="K24" s="37"/>
      <c r="L24" s="25" t="s">
        <v>21</v>
      </c>
      <c r="M24" s="35"/>
      <c r="N24" s="35"/>
      <c r="O24" s="35"/>
      <c r="P24" s="35"/>
      <c r="Q24" s="35"/>
      <c r="R24" s="38"/>
    </row>
    <row r="25" spans="2:18" ht="12.75" hidden="1" customHeight="1">
      <c r="B25" s="68" t="s">
        <v>44</v>
      </c>
      <c r="C25" s="69"/>
      <c r="D25" s="69"/>
      <c r="E25" s="69"/>
      <c r="F25" s="70"/>
      <c r="G25" s="35"/>
      <c r="H25" s="39" t="s">
        <v>45</v>
      </c>
      <c r="I25" s="35"/>
      <c r="J25" s="35"/>
      <c r="K25" s="37"/>
      <c r="L25" s="25" t="s">
        <v>21</v>
      </c>
      <c r="M25" s="35"/>
      <c r="N25" s="35"/>
      <c r="O25" s="35"/>
      <c r="P25" s="35"/>
      <c r="Q25" s="35"/>
      <c r="R25" s="38"/>
    </row>
    <row r="26" spans="2:18" ht="12.75" hidden="1" customHeight="1">
      <c r="B26" s="40"/>
      <c r="C26" s="40"/>
      <c r="D26" s="40"/>
      <c r="E26" s="40"/>
      <c r="F26" s="40"/>
      <c r="G26" s="40"/>
      <c r="H26" s="41"/>
      <c r="I26" s="40"/>
      <c r="J26" s="40"/>
      <c r="K26" s="42"/>
      <c r="L26" s="25" t="s">
        <v>21</v>
      </c>
      <c r="M26" s="40"/>
      <c r="N26" s="40"/>
      <c r="O26" s="40"/>
      <c r="P26" s="40"/>
      <c r="Q26" s="40"/>
      <c r="R26" s="43"/>
    </row>
    <row r="27" spans="2:18" ht="12.75" hidden="1" customHeight="1">
      <c r="B27" s="40"/>
      <c r="C27" s="40"/>
      <c r="D27" s="40"/>
      <c r="E27" s="40"/>
      <c r="F27" s="40"/>
      <c r="G27" s="40"/>
      <c r="H27" s="41"/>
      <c r="I27" s="40"/>
      <c r="J27" s="40"/>
      <c r="K27" s="42"/>
      <c r="L27" s="25" t="s">
        <v>21</v>
      </c>
      <c r="M27" s="40"/>
      <c r="N27" s="40"/>
      <c r="O27" s="40"/>
      <c r="P27" s="40"/>
      <c r="Q27" s="40"/>
      <c r="R27" s="43"/>
    </row>
    <row r="28" spans="2:18" s="27" customFormat="1" ht="25.5">
      <c r="B28" s="23">
        <v>6</v>
      </c>
      <c r="C28" s="23"/>
      <c r="D28" s="19" t="s">
        <v>18</v>
      </c>
      <c r="E28" s="20"/>
      <c r="F28" s="28"/>
      <c r="G28" s="44" t="s">
        <v>46</v>
      </c>
      <c r="H28" s="22">
        <v>150</v>
      </c>
      <c r="I28" s="20"/>
      <c r="J28" s="23"/>
      <c r="K28" s="24" t="s">
        <v>32</v>
      </c>
      <c r="L28" s="25" t="s">
        <v>21</v>
      </c>
      <c r="M28" s="23"/>
      <c r="N28" s="26"/>
      <c r="O28" s="20"/>
      <c r="P28" s="26"/>
      <c r="Q28" s="20"/>
      <c r="R28" s="21"/>
    </row>
    <row r="29" spans="2:18" s="27" customFormat="1" ht="38.25">
      <c r="B29" s="23">
        <v>7</v>
      </c>
      <c r="C29" s="23"/>
      <c r="D29" s="19" t="s">
        <v>18</v>
      </c>
      <c r="E29" s="20"/>
      <c r="F29" s="28"/>
      <c r="G29" s="21" t="s">
        <v>47</v>
      </c>
      <c r="H29" s="22">
        <v>139.80000000000001</v>
      </c>
      <c r="I29" s="20"/>
      <c r="J29" s="23">
        <v>2</v>
      </c>
      <c r="K29" s="45" t="s">
        <v>48</v>
      </c>
      <c r="L29" s="25" t="s">
        <v>21</v>
      </c>
      <c r="M29" s="23"/>
      <c r="N29" s="26"/>
      <c r="O29" s="20"/>
      <c r="P29" s="46"/>
      <c r="Q29" s="20"/>
      <c r="R29" s="21"/>
    </row>
    <row r="30" spans="2:18" s="27" customFormat="1" ht="38.25">
      <c r="B30" s="23">
        <v>8</v>
      </c>
      <c r="C30" s="23"/>
      <c r="D30" s="19" t="s">
        <v>18</v>
      </c>
      <c r="E30" s="20">
        <v>225</v>
      </c>
      <c r="F30" s="28">
        <v>4530652</v>
      </c>
      <c r="G30" s="21" t="s">
        <v>49</v>
      </c>
      <c r="H30" s="22">
        <v>300</v>
      </c>
      <c r="I30" s="20"/>
      <c r="J30" s="23">
        <v>2</v>
      </c>
      <c r="K30" s="24" t="s">
        <v>32</v>
      </c>
      <c r="L30" s="25" t="s">
        <v>21</v>
      </c>
      <c r="M30" s="23"/>
      <c r="N30" s="26"/>
      <c r="O30" s="20"/>
      <c r="P30" s="46"/>
      <c r="Q30" s="20"/>
      <c r="R30" s="21"/>
    </row>
    <row r="31" spans="2:18" s="27" customFormat="1" ht="25.5">
      <c r="B31" s="23">
        <v>9</v>
      </c>
      <c r="C31" s="23"/>
      <c r="D31" s="19" t="s">
        <v>18</v>
      </c>
      <c r="E31" s="20"/>
      <c r="F31" s="28"/>
      <c r="G31" s="21" t="s">
        <v>50</v>
      </c>
      <c r="H31" s="22"/>
      <c r="I31" s="20"/>
      <c r="J31" s="23"/>
      <c r="K31" s="24"/>
      <c r="L31" s="25"/>
      <c r="M31" s="23"/>
      <c r="N31" s="26"/>
      <c r="O31" s="20"/>
      <c r="P31" s="46"/>
      <c r="Q31" s="20"/>
      <c r="R31" s="21"/>
    </row>
    <row r="32" spans="2:18" s="27" customFormat="1" ht="51">
      <c r="B32" s="23"/>
      <c r="C32" s="23"/>
      <c r="D32" s="19"/>
      <c r="E32" s="20"/>
      <c r="F32" s="28"/>
      <c r="G32" s="21" t="s">
        <v>51</v>
      </c>
      <c r="H32" s="22">
        <v>1241</v>
      </c>
      <c r="I32" s="20"/>
      <c r="J32" s="23">
        <v>2</v>
      </c>
      <c r="K32" s="24" t="s">
        <v>52</v>
      </c>
      <c r="L32" s="25" t="s">
        <v>21</v>
      </c>
      <c r="M32" s="23"/>
      <c r="N32" s="26"/>
      <c r="O32" s="20"/>
      <c r="P32" s="46"/>
      <c r="Q32" s="20"/>
      <c r="R32" s="21"/>
    </row>
    <row r="33" spans="2:18" s="27" customFormat="1" ht="51">
      <c r="B33" s="23"/>
      <c r="C33" s="23"/>
      <c r="D33" s="19"/>
      <c r="E33" s="20"/>
      <c r="F33" s="28"/>
      <c r="G33" s="21" t="s">
        <v>53</v>
      </c>
      <c r="H33" s="22">
        <v>1855</v>
      </c>
      <c r="I33" s="20"/>
      <c r="J33" s="23">
        <v>2</v>
      </c>
      <c r="K33" s="24" t="s">
        <v>52</v>
      </c>
      <c r="L33" s="25" t="s">
        <v>21</v>
      </c>
      <c r="M33" s="23"/>
      <c r="N33" s="26"/>
      <c r="O33" s="20"/>
      <c r="P33" s="46"/>
      <c r="Q33" s="20"/>
      <c r="R33" s="21"/>
    </row>
    <row r="34" spans="2:18" s="27" customFormat="1" ht="51">
      <c r="B34" s="23"/>
      <c r="C34" s="23"/>
      <c r="D34" s="19"/>
      <c r="E34" s="20"/>
      <c r="F34" s="28"/>
      <c r="G34" s="21" t="s">
        <v>54</v>
      </c>
      <c r="H34" s="22">
        <v>194</v>
      </c>
      <c r="I34" s="20"/>
      <c r="J34" s="23">
        <v>2</v>
      </c>
      <c r="K34" s="24" t="s">
        <v>52</v>
      </c>
      <c r="L34" s="25" t="s">
        <v>21</v>
      </c>
      <c r="M34" s="23"/>
      <c r="N34" s="26"/>
      <c r="O34" s="20"/>
      <c r="P34" s="46"/>
      <c r="Q34" s="20"/>
      <c r="R34" s="21"/>
    </row>
    <row r="35" spans="2:18" s="27" customFormat="1" ht="25.5">
      <c r="B35" s="23">
        <v>10</v>
      </c>
      <c r="C35" s="23"/>
      <c r="D35" s="19" t="s">
        <v>18</v>
      </c>
      <c r="E35" s="20"/>
      <c r="F35" s="28"/>
      <c r="G35" s="21" t="s">
        <v>55</v>
      </c>
      <c r="H35" s="22">
        <v>200</v>
      </c>
      <c r="I35" s="20"/>
      <c r="J35" s="23">
        <v>2</v>
      </c>
      <c r="K35" s="24" t="s">
        <v>32</v>
      </c>
      <c r="L35" s="25" t="s">
        <v>21</v>
      </c>
      <c r="M35" s="23"/>
      <c r="N35" s="26"/>
      <c r="O35" s="20"/>
      <c r="P35" s="46"/>
      <c r="Q35" s="20"/>
      <c r="R35" s="21"/>
    </row>
    <row r="36" spans="2:18" s="27" customFormat="1" ht="25.5">
      <c r="B36" s="23">
        <v>11</v>
      </c>
      <c r="C36" s="23"/>
      <c r="D36" s="19" t="s">
        <v>18</v>
      </c>
      <c r="E36" s="20"/>
      <c r="F36" s="28"/>
      <c r="G36" s="21" t="s">
        <v>56</v>
      </c>
      <c r="H36" s="22">
        <v>300</v>
      </c>
      <c r="I36" s="20"/>
      <c r="J36" s="23">
        <v>2</v>
      </c>
      <c r="K36" s="24" t="s">
        <v>32</v>
      </c>
      <c r="L36" s="25" t="s">
        <v>21</v>
      </c>
      <c r="M36" s="23"/>
      <c r="N36" s="26"/>
      <c r="O36" s="20"/>
      <c r="P36" s="46"/>
      <c r="Q36" s="20"/>
      <c r="R36" s="21"/>
    </row>
    <row r="37" spans="2:18" s="27" customFormat="1">
      <c r="B37" s="23"/>
      <c r="C37" s="23"/>
      <c r="D37" s="19" t="s">
        <v>57</v>
      </c>
      <c r="E37" s="20"/>
      <c r="F37" s="28"/>
      <c r="G37" s="21"/>
      <c r="H37" s="22">
        <f>SUM(H7:H36)</f>
        <v>5880.8</v>
      </c>
      <c r="I37" s="20"/>
      <c r="J37" s="23"/>
      <c r="K37" s="24"/>
      <c r="L37" s="25"/>
      <c r="M37" s="23"/>
      <c r="N37" s="26"/>
      <c r="O37" s="20"/>
      <c r="P37" s="46"/>
      <c r="Q37" s="20"/>
      <c r="R37" s="21"/>
    </row>
    <row r="38" spans="2:18" s="57" customFormat="1" ht="25.5">
      <c r="B38" s="47"/>
      <c r="C38" s="47"/>
      <c r="D38" s="48"/>
      <c r="E38" s="49"/>
      <c r="F38" s="50"/>
      <c r="G38" s="51" t="s">
        <v>58</v>
      </c>
      <c r="H38" s="52">
        <f>H37-H8-H9-H13-H14</f>
        <v>5790.0999999999995</v>
      </c>
      <c r="I38" s="49"/>
      <c r="J38" s="47"/>
      <c r="K38" s="51"/>
      <c r="L38" s="53"/>
      <c r="M38" s="47"/>
      <c r="N38" s="54"/>
      <c r="O38" s="49"/>
      <c r="P38" s="55"/>
      <c r="Q38" s="49"/>
      <c r="R38" s="56"/>
    </row>
    <row r="39" spans="2:18" s="57" customFormat="1" ht="38.25">
      <c r="B39" s="47"/>
      <c r="C39" s="47"/>
      <c r="D39" s="48"/>
      <c r="E39" s="49"/>
      <c r="F39" s="50"/>
      <c r="G39" s="51" t="s">
        <v>59</v>
      </c>
      <c r="H39" s="52">
        <f>H36+H19+H18+H17</f>
        <v>1000</v>
      </c>
      <c r="I39" s="49"/>
      <c r="J39" s="47"/>
      <c r="K39" s="51"/>
      <c r="L39" s="53"/>
      <c r="M39" s="47"/>
      <c r="N39" s="54"/>
      <c r="O39" s="49"/>
      <c r="P39" s="55"/>
      <c r="Q39" s="49"/>
      <c r="R39" s="56"/>
    </row>
    <row r="40" spans="2:18" s="57" customFormat="1" ht="25.5">
      <c r="B40" s="47"/>
      <c r="C40" s="47"/>
      <c r="D40" s="48"/>
      <c r="E40" s="49"/>
      <c r="F40" s="50"/>
      <c r="G40" s="51" t="s">
        <v>60</v>
      </c>
      <c r="H40" s="58">
        <f>H39/H38</f>
        <v>0.17270858879812095</v>
      </c>
      <c r="I40" s="49"/>
      <c r="J40" s="47"/>
      <c r="K40" s="51"/>
      <c r="L40" s="53"/>
      <c r="M40" s="47"/>
      <c r="N40" s="54"/>
      <c r="O40" s="49"/>
      <c r="P40" s="55"/>
      <c r="Q40" s="49"/>
      <c r="R40" s="56"/>
    </row>
    <row r="43" spans="2:18" ht="15">
      <c r="D43" s="59" t="s">
        <v>61</v>
      </c>
      <c r="E43" s="60"/>
      <c r="F43" s="60"/>
      <c r="G43" s="60"/>
      <c r="H43" s="61"/>
      <c r="I43" s="60"/>
    </row>
    <row r="44" spans="2:18" ht="15">
      <c r="D44" s="59" t="s">
        <v>62</v>
      </c>
      <c r="E44" s="59"/>
      <c r="F44" s="59"/>
      <c r="G44" s="59"/>
      <c r="H44" s="64"/>
      <c r="I44" s="60"/>
    </row>
    <row r="45" spans="2:18" ht="15">
      <c r="D45" s="59" t="s">
        <v>63</v>
      </c>
      <c r="E45" s="59"/>
      <c r="F45" s="59"/>
      <c r="G45" s="59"/>
      <c r="H45" s="64" t="s">
        <v>64</v>
      </c>
      <c r="I45" s="60"/>
    </row>
    <row r="46" spans="2:18">
      <c r="D46" s="2"/>
      <c r="E46" s="2"/>
      <c r="F46" s="2"/>
      <c r="G46" s="2"/>
      <c r="H46" s="65"/>
    </row>
    <row r="47" spans="2:18">
      <c r="D47" s="2"/>
      <c r="E47" s="2"/>
      <c r="F47" s="2"/>
      <c r="G47" s="2"/>
      <c r="H47" s="65"/>
    </row>
  </sheetData>
  <mergeCells count="7">
    <mergeCell ref="B25:F25"/>
    <mergeCell ref="G1:J1"/>
    <mergeCell ref="H2:I2"/>
    <mergeCell ref="G3:J3"/>
    <mergeCell ref="B21:F21"/>
    <mergeCell ref="B22:F22"/>
    <mergeCell ref="B23:F23"/>
  </mergeCells>
  <pageMargins left="0.27559055118110237" right="0.15748031496062992" top="0.15748031496062992" bottom="0.23622047244094491" header="0.15748031496062992" footer="0.19685039370078741"/>
  <pageSetup paperSize="9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совет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2011-04-04T04:51:11Z</cp:lastPrinted>
  <dcterms:created xsi:type="dcterms:W3CDTF">2011-03-30T04:28:32Z</dcterms:created>
  <dcterms:modified xsi:type="dcterms:W3CDTF">2011-04-08T05:08:12Z</dcterms:modified>
</cp:coreProperties>
</file>